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_2026\sběr_papíru_2025_2026\"/>
    </mc:Choice>
  </mc:AlternateContent>
  <xr:revisionPtr revIDLastSave="0" documentId="8_{84D3E292-5D39-4065-954B-820F3F14A49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97" i="1" l="1"/>
  <c r="D97" i="1"/>
  <c r="H44" i="1"/>
  <c r="H47" i="1"/>
  <c r="H50" i="1"/>
  <c r="H53" i="1"/>
  <c r="H56" i="1"/>
  <c r="H59" i="1"/>
  <c r="H62" i="1"/>
  <c r="H65" i="1"/>
  <c r="H68" i="1"/>
  <c r="H71" i="1"/>
  <c r="H74" i="1"/>
  <c r="H77" i="1"/>
  <c r="H80" i="1"/>
  <c r="H83" i="1"/>
  <c r="H86" i="1"/>
  <c r="H89" i="1"/>
  <c r="H92" i="1"/>
  <c r="H18" i="1"/>
  <c r="H21" i="1"/>
  <c r="H24" i="1"/>
  <c r="H27" i="1"/>
  <c r="H30" i="1"/>
  <c r="H33" i="1"/>
  <c r="H35" i="1"/>
  <c r="H38" i="1"/>
  <c r="H41" i="1"/>
  <c r="H6" i="1"/>
  <c r="H9" i="1"/>
  <c r="H12" i="1"/>
  <c r="H15" i="1"/>
  <c r="G53" i="1"/>
  <c r="G9" i="1"/>
  <c r="G24" i="1"/>
  <c r="G25" i="1"/>
  <c r="G27" i="1"/>
  <c r="G28" i="1"/>
  <c r="G29" i="1"/>
  <c r="G35" i="1"/>
  <c r="G36" i="1"/>
  <c r="G37" i="1"/>
  <c r="G38" i="1"/>
  <c r="G44" i="1"/>
  <c r="G47" i="1"/>
  <c r="G54" i="1"/>
  <c r="G56" i="1"/>
  <c r="G62" i="1"/>
  <c r="G63" i="1"/>
  <c r="G68" i="1"/>
  <c r="G71" i="1"/>
  <c r="G80" i="1"/>
</calcChain>
</file>

<file path=xl/sharedStrings.xml><?xml version="1.0" encoding="utf-8"?>
<sst xmlns="http://schemas.openxmlformats.org/spreadsheetml/2006/main" count="244" uniqueCount="206">
  <si>
    <t>třída</t>
  </si>
  <si>
    <t>třídní učitel</t>
  </si>
  <si>
    <t>celkem kg</t>
  </si>
  <si>
    <t>Ø na žáka</t>
  </si>
  <si>
    <t>nej sběrači třídy</t>
  </si>
  <si>
    <t>jméno</t>
  </si>
  <si>
    <t>kg</t>
  </si>
  <si>
    <t>1.</t>
  </si>
  <si>
    <t>J. Hronková</t>
  </si>
  <si>
    <t>2.</t>
  </si>
  <si>
    <t>jednotl.</t>
  </si>
  <si>
    <t>3.</t>
  </si>
  <si>
    <t>4.</t>
  </si>
  <si>
    <t>5.</t>
  </si>
  <si>
    <t>6.</t>
  </si>
  <si>
    <t>CELKEM</t>
  </si>
  <si>
    <t>PRŮMĚR</t>
  </si>
  <si>
    <t>POŘADÍ OCENĚNÝCH TŘÍD</t>
  </si>
  <si>
    <t xml:space="preserve"> OCENĚNÍ ŽÁCI</t>
  </si>
  <si>
    <t>A. Pařík</t>
  </si>
  <si>
    <t>I. Mláková</t>
  </si>
  <si>
    <t>8. A</t>
  </si>
  <si>
    <t>8. B</t>
  </si>
  <si>
    <t>8. C</t>
  </si>
  <si>
    <t>9. A</t>
  </si>
  <si>
    <t>9. B</t>
  </si>
  <si>
    <t>J. Pěnkavová</t>
  </si>
  <si>
    <t>M. Marešová</t>
  </si>
  <si>
    <t>K. Stiborová</t>
  </si>
  <si>
    <t>J. Cudlínová</t>
  </si>
  <si>
    <t>J. Brázdová</t>
  </si>
  <si>
    <t>A. Vacíková</t>
  </si>
  <si>
    <t>třídy</t>
  </si>
  <si>
    <t>9. C</t>
  </si>
  <si>
    <t>J. Soperová</t>
  </si>
  <si>
    <t>J. J. Sedláčková</t>
  </si>
  <si>
    <t>3. A</t>
  </si>
  <si>
    <t>2. B</t>
  </si>
  <si>
    <t>M. Vodrážková</t>
  </si>
  <si>
    <t>A. Vrňáková</t>
  </si>
  <si>
    <t>Z. Varga</t>
  </si>
  <si>
    <t>V. Dvořáková</t>
  </si>
  <si>
    <t>3. B</t>
  </si>
  <si>
    <t>1. A</t>
  </si>
  <si>
    <t>1. B</t>
  </si>
  <si>
    <t>1. C</t>
  </si>
  <si>
    <t>J. Kahounová</t>
  </si>
  <si>
    <t>3. C</t>
  </si>
  <si>
    <t>4. B</t>
  </si>
  <si>
    <t>6. B</t>
  </si>
  <si>
    <t>7. C</t>
  </si>
  <si>
    <t>7. B</t>
  </si>
  <si>
    <t>4. C</t>
  </si>
  <si>
    <t>5. B</t>
  </si>
  <si>
    <t>2. A</t>
  </si>
  <si>
    <t>K. Lenroi</t>
  </si>
  <si>
    <t>2. C</t>
  </si>
  <si>
    <t>5. A</t>
  </si>
  <si>
    <t>5. C</t>
  </si>
  <si>
    <t>6. A</t>
  </si>
  <si>
    <t>6. C</t>
  </si>
  <si>
    <t>7. A</t>
  </si>
  <si>
    <t>1. Vávra Sebastian</t>
  </si>
  <si>
    <t>P. Bednaříková</t>
  </si>
  <si>
    <t>M. Blažková</t>
  </si>
  <si>
    <t>J. Slunečko</t>
  </si>
  <si>
    <t>A. Bečváříková</t>
  </si>
  <si>
    <t>Z. Zahradníčková</t>
  </si>
  <si>
    <t>4. A</t>
  </si>
  <si>
    <t>E. Marešová</t>
  </si>
  <si>
    <t>J. Vilímková</t>
  </si>
  <si>
    <t>3. Růžičková Zuzana</t>
  </si>
  <si>
    <t xml:space="preserve">D. Jurníček </t>
  </si>
  <si>
    <t>Nádvorníková</t>
  </si>
  <si>
    <t>1. Kubalíková Samanta</t>
  </si>
  <si>
    <t>V. Juříčková</t>
  </si>
  <si>
    <t>1. Matoušek David</t>
  </si>
  <si>
    <t>1. Peter David</t>
  </si>
  <si>
    <t>1. Peterová Eliška</t>
  </si>
  <si>
    <t>1. Kozáková Zuzana</t>
  </si>
  <si>
    <t>2. Zuzjak Lukáš</t>
  </si>
  <si>
    <t>1. Durek Jakub</t>
  </si>
  <si>
    <t>2. Kyndl Adam</t>
  </si>
  <si>
    <t>P. Růžičková</t>
  </si>
  <si>
    <t>2. Müllerová Lili</t>
  </si>
  <si>
    <t>2. Pitelková Ludmila</t>
  </si>
  <si>
    <t>1. Russ Matěj</t>
  </si>
  <si>
    <t>2. Bartůšková Bára</t>
  </si>
  <si>
    <t>7.</t>
  </si>
  <si>
    <t>8.</t>
  </si>
  <si>
    <t>9.</t>
  </si>
  <si>
    <t>12.</t>
  </si>
  <si>
    <t>15.</t>
  </si>
  <si>
    <t>16.</t>
  </si>
  <si>
    <t>17.</t>
  </si>
  <si>
    <t>18.</t>
  </si>
  <si>
    <t>Dvořák Jakub</t>
  </si>
  <si>
    <t>Durek Jakub</t>
  </si>
  <si>
    <t>Peter David</t>
  </si>
  <si>
    <t>Matoušek David</t>
  </si>
  <si>
    <t>Kubalíková Samanta</t>
  </si>
  <si>
    <t>Peterová Eliška</t>
  </si>
  <si>
    <t>Trumpichová Eliška</t>
  </si>
  <si>
    <t>Brandl Jan</t>
  </si>
  <si>
    <t>Sběr papíru září 2025</t>
  </si>
  <si>
    <t>3. D</t>
  </si>
  <si>
    <t>5. D</t>
  </si>
  <si>
    <t>P. Novotný</t>
  </si>
  <si>
    <t>8. D</t>
  </si>
  <si>
    <t>A. Kuchařová</t>
  </si>
  <si>
    <t>D. Stárková</t>
  </si>
  <si>
    <t>2. Nagyová Linda</t>
  </si>
  <si>
    <t>3. Hradilová Laura</t>
  </si>
  <si>
    <t>1. Starostová Anna</t>
  </si>
  <si>
    <t>3. Košta Jakub</t>
  </si>
  <si>
    <t>2. Matějovská Denisa</t>
  </si>
  <si>
    <t>3. Melda Vojtěch</t>
  </si>
  <si>
    <t>1. Aleš Zahradníček</t>
  </si>
  <si>
    <t>2. Denisa Kudrnová</t>
  </si>
  <si>
    <t>3. Šimon Micka</t>
  </si>
  <si>
    <t>2. Vnouček Ondřej</t>
  </si>
  <si>
    <t>1. Klápa Lukáš</t>
  </si>
  <si>
    <t>3. Švec Jan</t>
  </si>
  <si>
    <t>3. Stojánková Anežka</t>
  </si>
  <si>
    <t>1. Chroustová Karolína</t>
  </si>
  <si>
    <t>2. Chromá Hana</t>
  </si>
  <si>
    <t>1. Sadílková Anabela</t>
  </si>
  <si>
    <t>2.  Flax Jakub</t>
  </si>
  <si>
    <t>3. Mach Oliver</t>
  </si>
  <si>
    <t>1. Kudrna Eduard</t>
  </si>
  <si>
    <t>2. Vrtišková Kamila</t>
  </si>
  <si>
    <t>3. Stejskal Václav</t>
  </si>
  <si>
    <t>1. Ježková Amálie</t>
  </si>
  <si>
    <t xml:space="preserve">2. Brandl Jan </t>
  </si>
  <si>
    <t xml:space="preserve">3. Mullerová Elen </t>
  </si>
  <si>
    <t>1. Dvořák jakub</t>
  </si>
  <si>
    <t>2. Vávra Jakub</t>
  </si>
  <si>
    <t>1. Drábková Nikol</t>
  </si>
  <si>
    <t>3. Ctibor Jiří</t>
  </si>
  <si>
    <t>2. Kadlec Jakub</t>
  </si>
  <si>
    <t>3. Lukešová Ema</t>
  </si>
  <si>
    <t>1. Novotná Anna</t>
  </si>
  <si>
    <t>2. Hulínský Matyáš</t>
  </si>
  <si>
    <t>3. Švejdová Tereza</t>
  </si>
  <si>
    <t>2. Kudibal Tadeáš</t>
  </si>
  <si>
    <t>3. Vesecký Tomáš</t>
  </si>
  <si>
    <t>2. Pejšová Anuška</t>
  </si>
  <si>
    <t>3. Kronk Nikolas</t>
  </si>
  <si>
    <t>1. Presl Jakub</t>
  </si>
  <si>
    <t xml:space="preserve">2. Kuthan Jan </t>
  </si>
  <si>
    <t>3. Fiala Robin</t>
  </si>
  <si>
    <t>1. Ježková Eliška</t>
  </si>
  <si>
    <t>2. Kosina Vítek</t>
  </si>
  <si>
    <t>3. Beranová Adéla</t>
  </si>
  <si>
    <t>3. Nagy Filip</t>
  </si>
  <si>
    <t>1.  Pech David</t>
  </si>
  <si>
    <t>2.  Kadečka Patrik</t>
  </si>
  <si>
    <t>3.  Balogová Samanta</t>
  </si>
  <si>
    <t>Hrubá Natálie</t>
  </si>
  <si>
    <t>Kamarýtová Lucie</t>
  </si>
  <si>
    <t xml:space="preserve">Novotná Žaneta </t>
  </si>
  <si>
    <t>1. Vašata Václav</t>
  </si>
  <si>
    <t>2. Ledvina Tobias</t>
  </si>
  <si>
    <t>3. Harvan Marek</t>
  </si>
  <si>
    <t>3. Stojánek František</t>
  </si>
  <si>
    <t>1. Kosina Petr</t>
  </si>
  <si>
    <t>2. Šachová Beata</t>
  </si>
  <si>
    <t>2910,- Kč</t>
  </si>
  <si>
    <t>1940,- Kč</t>
  </si>
  <si>
    <t>1456,- Kč</t>
  </si>
  <si>
    <t>970,- Kč</t>
  </si>
  <si>
    <t>485,- Kč</t>
  </si>
  <si>
    <t>1. Jan Veselský</t>
  </si>
  <si>
    <t>2. Antonie Špačková</t>
  </si>
  <si>
    <t>3. Jiří Horálek</t>
  </si>
  <si>
    <t xml:space="preserve">1. Sára Kohoutová </t>
  </si>
  <si>
    <t>2. Tadeáš Vnouček</t>
  </si>
  <si>
    <t>3. Jiří Vašata</t>
  </si>
  <si>
    <t>1. Žížalová Nela</t>
  </si>
  <si>
    <t>3. Kudibalová Emma</t>
  </si>
  <si>
    <t>2. Chroustová Natálie</t>
  </si>
  <si>
    <t>1.Mach Albert</t>
  </si>
  <si>
    <t>2. Pilát Jakub</t>
  </si>
  <si>
    <t>3. Svobodová Nela</t>
  </si>
  <si>
    <t>1. Papoušková Diana</t>
  </si>
  <si>
    <t>2. Poštová Zora</t>
  </si>
  <si>
    <t>3. Vandová Viktorie</t>
  </si>
  <si>
    <t>1. Charvát Jonáš</t>
  </si>
  <si>
    <t>2. Trumpichová Eliška</t>
  </si>
  <si>
    <t>3. Hvězda Jiří</t>
  </si>
  <si>
    <t>Sadílková Anabela</t>
  </si>
  <si>
    <t>Novotná Anička</t>
  </si>
  <si>
    <t>Žížalová Nela</t>
  </si>
  <si>
    <t>19.-20.</t>
  </si>
  <si>
    <t>Charvát Jonáš</t>
  </si>
  <si>
    <t>Hvězda Jiří</t>
  </si>
  <si>
    <t>Flax Jakub</t>
  </si>
  <si>
    <t>Ježková Eliška</t>
  </si>
  <si>
    <t>Müllerová Lili</t>
  </si>
  <si>
    <t xml:space="preserve"> Vávra Jakub</t>
  </si>
  <si>
    <t>Vávra Sebastian</t>
  </si>
  <si>
    <t>10.-11.</t>
  </si>
  <si>
    <t>Ježková Amálie</t>
  </si>
  <si>
    <t>13.-14.</t>
  </si>
  <si>
    <t>Müllerová Elen</t>
  </si>
  <si>
    <t>3. Chintamani Hettige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</si>
</sst>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0"/>
  <sheetViews>
    <sheetView tabSelected="1" topLeftCell="A46" zoomScaleNormal="100" workbookViewId="0">
      <selection activeCell="M20" sqref="M20"/>
    </sheetView>
  </sheetViews>
  <sheetFormatPr defaultRowHeight="14.4" x14ac:dyDescent="0.3"/>
  <cols>
    <col min="1" max="1" width="6.88671875" style="6" customWidth="1"/>
    <col min="2" max="2" width="15.44140625" customWidth="1"/>
    <col min="3" max="3" width="7.5546875" style="11" customWidth="1"/>
    <col min="4" max="4" width="7.5546875" style="6" customWidth="1"/>
    <col min="5" max="5" width="22.33203125" customWidth="1"/>
    <col min="6" max="6" width="6" style="18" customWidth="1"/>
    <col min="7" max="7" width="7.109375" style="6" customWidth="1"/>
    <col min="8" max="8" width="8.109375" style="6" customWidth="1"/>
  </cols>
  <sheetData>
    <row r="1" spans="1:9" ht="39" x14ac:dyDescent="0.9">
      <c r="A1" s="9"/>
      <c r="B1" s="1" t="s">
        <v>104</v>
      </c>
      <c r="C1" s="12"/>
    </row>
    <row r="3" spans="1:9" x14ac:dyDescent="0.3">
      <c r="A3" s="10" t="s">
        <v>0</v>
      </c>
      <c r="B3" s="2" t="s">
        <v>1</v>
      </c>
      <c r="C3" s="13" t="s">
        <v>2</v>
      </c>
      <c r="D3" s="7" t="s">
        <v>3</v>
      </c>
      <c r="E3" s="3" t="s">
        <v>4</v>
      </c>
      <c r="F3" s="19"/>
      <c r="G3" s="7" t="s">
        <v>10</v>
      </c>
      <c r="H3" s="7" t="s">
        <v>32</v>
      </c>
      <c r="I3" s="2"/>
    </row>
    <row r="4" spans="1:9" x14ac:dyDescent="0.3">
      <c r="A4" s="10"/>
      <c r="B4" s="2"/>
      <c r="C4" s="13"/>
      <c r="D4" s="7"/>
      <c r="E4" s="3" t="s">
        <v>5</v>
      </c>
      <c r="F4" s="19" t="s">
        <v>6</v>
      </c>
      <c r="G4" s="8"/>
      <c r="H4" s="7"/>
      <c r="I4" s="2"/>
    </row>
    <row r="5" spans="1:9" x14ac:dyDescent="0.3">
      <c r="A5" s="10"/>
      <c r="B5" s="2"/>
      <c r="C5" s="13"/>
      <c r="D5" s="7"/>
      <c r="E5" s="3"/>
      <c r="F5" s="19"/>
      <c r="G5" s="8"/>
      <c r="H5" s="7"/>
      <c r="I5" s="2"/>
    </row>
    <row r="6" spans="1:9" x14ac:dyDescent="0.3">
      <c r="A6" s="6" t="s">
        <v>43</v>
      </c>
      <c r="B6" t="s">
        <v>34</v>
      </c>
      <c r="C6" s="11">
        <v>343</v>
      </c>
      <c r="D6" s="8">
        <v>12.2</v>
      </c>
      <c r="E6" s="5" t="s">
        <v>129</v>
      </c>
      <c r="F6" s="20">
        <v>125</v>
      </c>
      <c r="G6" s="8"/>
      <c r="H6" s="7">
        <f t="shared" ref="H6:H68" si="0">RANK(D6,$D$6:$D$94,0)</f>
        <v>27</v>
      </c>
      <c r="I6" s="2"/>
    </row>
    <row r="7" spans="1:9" x14ac:dyDescent="0.3">
      <c r="C7" s="13"/>
      <c r="D7" s="7"/>
      <c r="E7" s="5" t="s">
        <v>130</v>
      </c>
      <c r="F7" s="20">
        <v>41</v>
      </c>
      <c r="G7" s="8"/>
      <c r="H7" s="7"/>
      <c r="I7" s="2"/>
    </row>
    <row r="8" spans="1:9" x14ac:dyDescent="0.3">
      <c r="C8" s="13"/>
      <c r="D8" s="7"/>
      <c r="E8" s="5" t="s">
        <v>131</v>
      </c>
      <c r="F8" s="20">
        <v>32</v>
      </c>
      <c r="G8" s="8"/>
      <c r="H8" s="7"/>
      <c r="I8" s="2"/>
    </row>
    <row r="9" spans="1:9" x14ac:dyDescent="0.3">
      <c r="A9" s="6" t="s">
        <v>44</v>
      </c>
      <c r="B9" t="s">
        <v>75</v>
      </c>
      <c r="C9" s="16">
        <v>1961</v>
      </c>
      <c r="D9" s="17">
        <v>67.599999999999994</v>
      </c>
      <c r="E9" s="15" t="s">
        <v>178</v>
      </c>
      <c r="F9" s="21">
        <v>620</v>
      </c>
      <c r="G9" s="8">
        <f t="shared" ref="G9:G68" si="1">RANK(F9,$F$6:$F$94,0)</f>
        <v>7</v>
      </c>
      <c r="H9" s="7">
        <f t="shared" si="0"/>
        <v>4</v>
      </c>
      <c r="I9" s="2"/>
    </row>
    <row r="10" spans="1:9" x14ac:dyDescent="0.3">
      <c r="B10" s="2"/>
      <c r="C10" s="16"/>
      <c r="D10" s="17"/>
      <c r="E10" s="15" t="s">
        <v>180</v>
      </c>
      <c r="F10" s="21">
        <v>184</v>
      </c>
      <c r="G10" s="8"/>
      <c r="H10" s="7"/>
      <c r="I10" s="2"/>
    </row>
    <row r="11" spans="1:9" x14ac:dyDescent="0.3">
      <c r="B11" s="2"/>
      <c r="C11" s="16"/>
      <c r="D11" s="17"/>
      <c r="E11" s="15" t="s">
        <v>179</v>
      </c>
      <c r="F11" s="21">
        <v>153</v>
      </c>
      <c r="G11" s="8"/>
      <c r="H11" s="7"/>
      <c r="I11" s="2"/>
    </row>
    <row r="12" spans="1:9" x14ac:dyDescent="0.3">
      <c r="A12" s="6" t="s">
        <v>45</v>
      </c>
      <c r="B12" t="s">
        <v>109</v>
      </c>
      <c r="C12" s="16">
        <v>449</v>
      </c>
      <c r="D12" s="17">
        <v>15.5</v>
      </c>
      <c r="E12" s="15" t="s">
        <v>175</v>
      </c>
      <c r="F12" s="21">
        <v>140</v>
      </c>
      <c r="G12" s="8"/>
      <c r="H12" s="7">
        <f t="shared" si="0"/>
        <v>24</v>
      </c>
      <c r="I12" s="2"/>
    </row>
    <row r="13" spans="1:9" x14ac:dyDescent="0.3">
      <c r="A13" s="10"/>
      <c r="B13" s="2"/>
      <c r="C13" s="16"/>
      <c r="D13" s="17"/>
      <c r="E13" s="15" t="s">
        <v>176</v>
      </c>
      <c r="F13" s="21">
        <v>121</v>
      </c>
      <c r="G13" s="8"/>
      <c r="H13" s="7"/>
      <c r="I13" s="2"/>
    </row>
    <row r="14" spans="1:9" x14ac:dyDescent="0.3">
      <c r="A14" s="10"/>
      <c r="B14" s="2"/>
      <c r="C14" s="16"/>
      <c r="D14" s="17"/>
      <c r="E14" s="15" t="s">
        <v>177</v>
      </c>
      <c r="F14" s="21">
        <v>52</v>
      </c>
      <c r="G14" s="8"/>
      <c r="H14" s="7"/>
      <c r="I14" s="2"/>
    </row>
    <row r="15" spans="1:9" x14ac:dyDescent="0.3">
      <c r="A15" s="6" t="s">
        <v>54</v>
      </c>
      <c r="B15" t="s">
        <v>27</v>
      </c>
      <c r="C15" s="16">
        <v>594</v>
      </c>
      <c r="D15" s="17">
        <v>23.8</v>
      </c>
      <c r="E15" s="15" t="s">
        <v>184</v>
      </c>
      <c r="F15" s="21">
        <v>81</v>
      </c>
      <c r="G15" s="8"/>
      <c r="H15" s="7">
        <f>RANK(D15,$D$6:$D$94,0)</f>
        <v>16</v>
      </c>
      <c r="I15" s="2"/>
    </row>
    <row r="16" spans="1:9" x14ac:dyDescent="0.3">
      <c r="C16" s="16"/>
      <c r="D16" s="17"/>
      <c r="E16" s="15" t="s">
        <v>185</v>
      </c>
      <c r="F16" s="21">
        <v>78</v>
      </c>
      <c r="G16" s="8"/>
      <c r="H16" s="7"/>
      <c r="I16" s="2"/>
    </row>
    <row r="17" spans="1:9" x14ac:dyDescent="0.3">
      <c r="C17" s="16"/>
      <c r="D17" s="17"/>
      <c r="E17" s="15" t="s">
        <v>186</v>
      </c>
      <c r="F17" s="21">
        <v>60</v>
      </c>
      <c r="G17" s="8"/>
      <c r="H17" s="7"/>
      <c r="I17" s="2"/>
    </row>
    <row r="18" spans="1:9" x14ac:dyDescent="0.3">
      <c r="A18" s="6" t="s">
        <v>37</v>
      </c>
      <c r="B18" t="s">
        <v>39</v>
      </c>
      <c r="C18" s="16">
        <v>729</v>
      </c>
      <c r="D18" s="17">
        <v>30.4</v>
      </c>
      <c r="E18" s="15" t="s">
        <v>148</v>
      </c>
      <c r="F18" s="21">
        <v>151</v>
      </c>
      <c r="G18" s="8"/>
      <c r="H18" s="7">
        <f t="shared" si="0"/>
        <v>11</v>
      </c>
      <c r="I18" s="2"/>
    </row>
    <row r="19" spans="1:9" x14ac:dyDescent="0.3">
      <c r="C19" s="16"/>
      <c r="D19" s="17"/>
      <c r="E19" s="15" t="s">
        <v>149</v>
      </c>
      <c r="F19" s="21">
        <v>86</v>
      </c>
      <c r="G19" s="8"/>
      <c r="H19" s="7"/>
      <c r="I19" s="2"/>
    </row>
    <row r="20" spans="1:9" x14ac:dyDescent="0.3">
      <c r="C20" s="16"/>
      <c r="D20" s="17"/>
      <c r="E20" s="15" t="s">
        <v>150</v>
      </c>
      <c r="F20" s="21">
        <v>70</v>
      </c>
      <c r="G20" s="8"/>
      <c r="H20" s="7"/>
      <c r="I20" s="2"/>
    </row>
    <row r="21" spans="1:9" x14ac:dyDescent="0.3">
      <c r="A21" s="6" t="s">
        <v>56</v>
      </c>
      <c r="B21" t="s">
        <v>29</v>
      </c>
      <c r="C21" s="11">
        <v>453</v>
      </c>
      <c r="D21" s="8">
        <v>18.899999999999999</v>
      </c>
      <c r="E21" s="5" t="s">
        <v>181</v>
      </c>
      <c r="F21" s="20">
        <v>135</v>
      </c>
      <c r="G21" s="8"/>
      <c r="H21" s="7">
        <f t="shared" si="0"/>
        <v>21</v>
      </c>
      <c r="I21" s="2"/>
    </row>
    <row r="22" spans="1:9" x14ac:dyDescent="0.3">
      <c r="D22" s="8"/>
      <c r="E22" s="15" t="s">
        <v>182</v>
      </c>
      <c r="F22" s="21">
        <v>100</v>
      </c>
      <c r="G22" s="8"/>
      <c r="H22" s="7"/>
      <c r="I22" s="2"/>
    </row>
    <row r="23" spans="1:9" x14ac:dyDescent="0.3">
      <c r="D23" s="8"/>
      <c r="E23" s="15" t="s">
        <v>183</v>
      </c>
      <c r="F23" s="21">
        <v>55</v>
      </c>
      <c r="G23" s="8"/>
      <c r="H23" s="7"/>
      <c r="I23" s="2"/>
    </row>
    <row r="24" spans="1:9" x14ac:dyDescent="0.3">
      <c r="A24" s="6" t="s">
        <v>36</v>
      </c>
      <c r="B24" t="s">
        <v>28</v>
      </c>
      <c r="C24" s="16">
        <v>2162</v>
      </c>
      <c r="D24" s="17">
        <v>80</v>
      </c>
      <c r="E24" s="15" t="s">
        <v>135</v>
      </c>
      <c r="F24" s="21">
        <v>769</v>
      </c>
      <c r="G24" s="8">
        <f t="shared" si="1"/>
        <v>3</v>
      </c>
      <c r="H24" s="7">
        <f t="shared" si="0"/>
        <v>3</v>
      </c>
      <c r="I24" s="2"/>
    </row>
    <row r="25" spans="1:9" x14ac:dyDescent="0.3">
      <c r="B25" s="2"/>
      <c r="C25" s="16"/>
      <c r="D25" s="17"/>
      <c r="E25" s="15" t="s">
        <v>136</v>
      </c>
      <c r="F25" s="21">
        <v>395</v>
      </c>
      <c r="G25" s="8">
        <f t="shared" si="1"/>
        <v>10</v>
      </c>
      <c r="H25" s="7"/>
      <c r="I25" s="2"/>
    </row>
    <row r="26" spans="1:9" x14ac:dyDescent="0.3">
      <c r="B26" s="2"/>
      <c r="C26" s="16"/>
      <c r="D26" s="17"/>
      <c r="E26" s="15" t="s">
        <v>205</v>
      </c>
      <c r="F26" s="21">
        <v>155</v>
      </c>
      <c r="G26" s="8"/>
      <c r="H26" s="7"/>
      <c r="I26" s="2"/>
    </row>
    <row r="27" spans="1:9" x14ac:dyDescent="0.3">
      <c r="A27" s="6" t="s">
        <v>42</v>
      </c>
      <c r="B27" t="s">
        <v>38</v>
      </c>
      <c r="C27" s="16">
        <v>1148</v>
      </c>
      <c r="D27" s="17">
        <v>42.5</v>
      </c>
      <c r="E27" s="15" t="s">
        <v>132</v>
      </c>
      <c r="F27" s="21">
        <v>271</v>
      </c>
      <c r="G27" s="8">
        <f t="shared" si="1"/>
        <v>13</v>
      </c>
      <c r="H27" s="7">
        <f t="shared" si="0"/>
        <v>8</v>
      </c>
      <c r="I27" s="2"/>
    </row>
    <row r="28" spans="1:9" x14ac:dyDescent="0.3">
      <c r="B28" s="2"/>
      <c r="C28" s="16"/>
      <c r="D28" s="17"/>
      <c r="E28" s="15" t="s">
        <v>133</v>
      </c>
      <c r="F28" s="21">
        <v>254</v>
      </c>
      <c r="G28" s="8">
        <f t="shared" si="1"/>
        <v>15</v>
      </c>
      <c r="H28" s="7"/>
      <c r="I28" s="2"/>
    </row>
    <row r="29" spans="1:9" x14ac:dyDescent="0.3">
      <c r="B29" s="2"/>
      <c r="C29" s="16"/>
      <c r="D29" s="17"/>
      <c r="E29" s="15" t="s">
        <v>134</v>
      </c>
      <c r="F29" s="21">
        <v>200</v>
      </c>
      <c r="G29" s="8">
        <f t="shared" si="1"/>
        <v>19</v>
      </c>
      <c r="H29" s="7"/>
      <c r="I29" s="2"/>
    </row>
    <row r="30" spans="1:9" x14ac:dyDescent="0.3">
      <c r="A30" s="6" t="s">
        <v>47</v>
      </c>
      <c r="B30" t="s">
        <v>8</v>
      </c>
      <c r="C30" s="16">
        <v>323</v>
      </c>
      <c r="D30" s="17">
        <v>12.9</v>
      </c>
      <c r="E30" s="15" t="s">
        <v>155</v>
      </c>
      <c r="F30" s="21">
        <v>77</v>
      </c>
      <c r="G30" s="8"/>
      <c r="H30" s="7">
        <f t="shared" si="0"/>
        <v>26</v>
      </c>
      <c r="I30" s="2"/>
    </row>
    <row r="31" spans="1:9" x14ac:dyDescent="0.3">
      <c r="C31" s="16"/>
      <c r="D31" s="17"/>
      <c r="E31" s="15" t="s">
        <v>156</v>
      </c>
      <c r="F31" s="21">
        <v>62</v>
      </c>
      <c r="G31" s="8"/>
      <c r="H31" s="7"/>
      <c r="I31" s="2"/>
    </row>
    <row r="32" spans="1:9" x14ac:dyDescent="0.3">
      <c r="C32" s="16"/>
      <c r="D32" s="17"/>
      <c r="E32" s="15" t="s">
        <v>157</v>
      </c>
      <c r="F32" s="21">
        <v>51</v>
      </c>
      <c r="G32" s="8"/>
      <c r="H32" s="7"/>
      <c r="I32" s="2"/>
    </row>
    <row r="33" spans="1:9" x14ac:dyDescent="0.3">
      <c r="A33" s="6" t="s">
        <v>105</v>
      </c>
      <c r="B33" t="s">
        <v>26</v>
      </c>
      <c r="C33" s="11">
        <v>495</v>
      </c>
      <c r="D33" s="8">
        <v>20.6</v>
      </c>
      <c r="E33" s="5" t="s">
        <v>124</v>
      </c>
      <c r="F33" s="20">
        <v>184</v>
      </c>
      <c r="G33" s="8"/>
      <c r="H33" s="7">
        <f t="shared" si="0"/>
        <v>19</v>
      </c>
      <c r="I33" s="2"/>
    </row>
    <row r="34" spans="1:9" x14ac:dyDescent="0.3">
      <c r="D34" s="8"/>
      <c r="E34" s="5" t="s">
        <v>125</v>
      </c>
      <c r="F34" s="20">
        <v>119</v>
      </c>
      <c r="G34" s="8"/>
      <c r="H34" s="7"/>
      <c r="I34" s="2"/>
    </row>
    <row r="35" spans="1:9" x14ac:dyDescent="0.3">
      <c r="A35" s="6" t="s">
        <v>68</v>
      </c>
      <c r="B35" t="s">
        <v>64</v>
      </c>
      <c r="C35" s="11">
        <v>2707</v>
      </c>
      <c r="D35" s="6">
        <v>90.2</v>
      </c>
      <c r="E35" t="s">
        <v>187</v>
      </c>
      <c r="F35" s="18">
        <v>395</v>
      </c>
      <c r="G35" s="8">
        <f t="shared" si="1"/>
        <v>10</v>
      </c>
      <c r="H35" s="7">
        <f t="shared" si="0"/>
        <v>1</v>
      </c>
    </row>
    <row r="36" spans="1:9" x14ac:dyDescent="0.3">
      <c r="D36" s="8"/>
      <c r="E36" s="5" t="s">
        <v>188</v>
      </c>
      <c r="F36" s="18">
        <v>282</v>
      </c>
      <c r="G36" s="8">
        <f t="shared" si="1"/>
        <v>12</v>
      </c>
      <c r="H36" s="7"/>
    </row>
    <row r="37" spans="1:9" x14ac:dyDescent="0.3">
      <c r="D37" s="8"/>
      <c r="E37" s="5" t="s">
        <v>189</v>
      </c>
      <c r="F37" s="18">
        <v>226</v>
      </c>
      <c r="G37" s="8">
        <f t="shared" si="1"/>
        <v>17</v>
      </c>
      <c r="H37" s="7"/>
    </row>
    <row r="38" spans="1:9" x14ac:dyDescent="0.3">
      <c r="A38" s="6" t="s">
        <v>48</v>
      </c>
      <c r="B38" t="s">
        <v>65</v>
      </c>
      <c r="C38" s="16">
        <v>1666</v>
      </c>
      <c r="D38" s="17">
        <v>55.5</v>
      </c>
      <c r="E38" s="15" t="s">
        <v>141</v>
      </c>
      <c r="F38" s="21">
        <v>1010</v>
      </c>
      <c r="G38" s="8">
        <f t="shared" si="1"/>
        <v>2</v>
      </c>
      <c r="H38" s="7">
        <f t="shared" si="0"/>
        <v>5</v>
      </c>
    </row>
    <row r="39" spans="1:9" x14ac:dyDescent="0.3">
      <c r="C39" s="16"/>
      <c r="D39" s="17"/>
      <c r="E39" s="15" t="s">
        <v>142</v>
      </c>
      <c r="F39" s="21">
        <v>84</v>
      </c>
      <c r="G39" s="8"/>
      <c r="H39" s="7"/>
    </row>
    <row r="40" spans="1:9" x14ac:dyDescent="0.3">
      <c r="C40" s="16"/>
      <c r="D40" s="17"/>
      <c r="E40" s="15" t="s">
        <v>143</v>
      </c>
      <c r="F40" s="21">
        <v>60</v>
      </c>
      <c r="G40" s="8"/>
      <c r="H40" s="7"/>
    </row>
    <row r="41" spans="1:9" x14ac:dyDescent="0.3">
      <c r="A41" s="6" t="s">
        <v>52</v>
      </c>
      <c r="B41" t="s">
        <v>66</v>
      </c>
      <c r="C41" s="16">
        <v>224</v>
      </c>
      <c r="D41" s="17">
        <v>7.7</v>
      </c>
      <c r="E41" s="15" t="s">
        <v>172</v>
      </c>
      <c r="F41" s="21">
        <v>55</v>
      </c>
      <c r="G41" s="8"/>
      <c r="H41" s="7">
        <f t="shared" si="0"/>
        <v>30</v>
      </c>
    </row>
    <row r="42" spans="1:9" x14ac:dyDescent="0.3">
      <c r="C42" s="16"/>
      <c r="D42" s="17"/>
      <c r="E42" s="15" t="s">
        <v>173</v>
      </c>
      <c r="F42" s="21">
        <v>45</v>
      </c>
      <c r="G42" s="8"/>
      <c r="H42" s="7"/>
    </row>
    <row r="43" spans="1:9" x14ac:dyDescent="0.3">
      <c r="C43" s="16"/>
      <c r="D43" s="17"/>
      <c r="E43" s="15" t="s">
        <v>174</v>
      </c>
      <c r="F43" s="21">
        <v>24</v>
      </c>
      <c r="G43" s="8"/>
      <c r="H43" s="7"/>
    </row>
    <row r="44" spans="1:9" x14ac:dyDescent="0.3">
      <c r="A44" s="6" t="s">
        <v>57</v>
      </c>
      <c r="B44" t="s">
        <v>40</v>
      </c>
      <c r="C44" s="16">
        <v>1253</v>
      </c>
      <c r="D44" s="17">
        <v>48.2</v>
      </c>
      <c r="E44" s="15" t="s">
        <v>78</v>
      </c>
      <c r="F44" s="21">
        <v>695</v>
      </c>
      <c r="G44" s="8">
        <f t="shared" si="1"/>
        <v>5</v>
      </c>
      <c r="H44" s="7">
        <f>RANK(D44,$D$6:$D$94,0)</f>
        <v>7</v>
      </c>
    </row>
    <row r="45" spans="1:9" x14ac:dyDescent="0.3">
      <c r="C45" s="16"/>
      <c r="D45" s="17"/>
      <c r="E45" s="15" t="s">
        <v>144</v>
      </c>
      <c r="F45" s="21">
        <v>153</v>
      </c>
      <c r="G45" s="8"/>
      <c r="H45" s="7"/>
    </row>
    <row r="46" spans="1:9" x14ac:dyDescent="0.3">
      <c r="C46" s="16"/>
      <c r="D46" s="17"/>
      <c r="E46" s="15" t="s">
        <v>145</v>
      </c>
      <c r="F46" s="21">
        <v>90</v>
      </c>
      <c r="G46" s="8"/>
      <c r="H46" s="7"/>
    </row>
    <row r="47" spans="1:9" x14ac:dyDescent="0.3">
      <c r="A47" s="6" t="s">
        <v>53</v>
      </c>
      <c r="B47" t="s">
        <v>30</v>
      </c>
      <c r="C47" s="16">
        <v>1165</v>
      </c>
      <c r="D47" s="17">
        <v>50.6</v>
      </c>
      <c r="E47" s="15" t="s">
        <v>74</v>
      </c>
      <c r="F47" s="21">
        <v>640</v>
      </c>
      <c r="G47" s="8">
        <f t="shared" si="1"/>
        <v>6</v>
      </c>
      <c r="H47" s="7">
        <f t="shared" si="0"/>
        <v>6</v>
      </c>
    </row>
    <row r="48" spans="1:9" x14ac:dyDescent="0.3">
      <c r="C48" s="16"/>
      <c r="D48" s="17"/>
      <c r="E48" s="15" t="s">
        <v>111</v>
      </c>
      <c r="F48" s="21">
        <v>85</v>
      </c>
      <c r="G48" s="8"/>
      <c r="H48" s="7"/>
    </row>
    <row r="49" spans="1:9" x14ac:dyDescent="0.3">
      <c r="C49" s="16"/>
      <c r="D49" s="17"/>
      <c r="E49" s="15" t="s">
        <v>112</v>
      </c>
      <c r="F49" s="21">
        <v>70</v>
      </c>
      <c r="G49" s="8"/>
      <c r="H49" s="7"/>
    </row>
    <row r="50" spans="1:9" x14ac:dyDescent="0.3">
      <c r="A50" s="6" t="s">
        <v>58</v>
      </c>
      <c r="B50" t="s">
        <v>35</v>
      </c>
      <c r="C50" s="11">
        <v>196</v>
      </c>
      <c r="D50" s="8">
        <v>10.3</v>
      </c>
      <c r="E50" s="5" t="s">
        <v>161</v>
      </c>
      <c r="F50" s="20">
        <v>53</v>
      </c>
      <c r="G50" s="8"/>
      <c r="H50" s="7">
        <f t="shared" si="0"/>
        <v>28</v>
      </c>
    </row>
    <row r="51" spans="1:9" x14ac:dyDescent="0.3">
      <c r="D51" s="8"/>
      <c r="E51" s="5" t="s">
        <v>162</v>
      </c>
      <c r="F51" s="20">
        <v>50</v>
      </c>
      <c r="G51" s="8"/>
      <c r="H51" s="7"/>
    </row>
    <row r="52" spans="1:9" x14ac:dyDescent="0.3">
      <c r="D52" s="8"/>
      <c r="E52" s="5" t="s">
        <v>163</v>
      </c>
      <c r="F52" s="20">
        <v>30</v>
      </c>
      <c r="G52" s="8"/>
      <c r="H52" s="7"/>
    </row>
    <row r="53" spans="1:9" x14ac:dyDescent="0.3">
      <c r="A53" s="6" t="s">
        <v>106</v>
      </c>
      <c r="B53" t="s">
        <v>55</v>
      </c>
      <c r="C53" s="11">
        <v>2055</v>
      </c>
      <c r="D53" s="8">
        <v>82.2</v>
      </c>
      <c r="E53" s="5" t="s">
        <v>126</v>
      </c>
      <c r="F53" s="20">
        <v>1050</v>
      </c>
      <c r="G53" s="8">
        <f>RANK(F53,$F$6:$F$94,0)</f>
        <v>1</v>
      </c>
      <c r="H53" s="7">
        <f t="shared" si="0"/>
        <v>2</v>
      </c>
    </row>
    <row r="54" spans="1:9" x14ac:dyDescent="0.3">
      <c r="D54" s="8"/>
      <c r="E54" s="5" t="s">
        <v>127</v>
      </c>
      <c r="F54" s="20">
        <v>230</v>
      </c>
      <c r="G54" s="8">
        <f>RANK(F54,$F$6:$F$94,0)</f>
        <v>16</v>
      </c>
      <c r="H54" s="7"/>
    </row>
    <row r="55" spans="1:9" x14ac:dyDescent="0.3">
      <c r="D55" s="8"/>
      <c r="E55" s="5" t="s">
        <v>128</v>
      </c>
      <c r="F55" s="20">
        <v>135</v>
      </c>
      <c r="G55" s="8"/>
      <c r="H55" s="7"/>
    </row>
    <row r="56" spans="1:9" x14ac:dyDescent="0.3">
      <c r="A56" s="6" t="s">
        <v>59</v>
      </c>
      <c r="B56" t="s">
        <v>20</v>
      </c>
      <c r="C56" s="16">
        <v>740</v>
      </c>
      <c r="D56" s="17">
        <v>25.5</v>
      </c>
      <c r="E56" s="15" t="s">
        <v>151</v>
      </c>
      <c r="F56" s="21">
        <v>271</v>
      </c>
      <c r="G56" s="8">
        <f t="shared" si="1"/>
        <v>13</v>
      </c>
      <c r="H56" s="7">
        <f t="shared" si="0"/>
        <v>13</v>
      </c>
    </row>
    <row r="57" spans="1:9" x14ac:dyDescent="0.3">
      <c r="A57" s="10"/>
      <c r="C57" s="16"/>
      <c r="D57" s="17"/>
      <c r="E57" s="15" t="s">
        <v>152</v>
      </c>
      <c r="F57" s="21">
        <v>128</v>
      </c>
      <c r="G57" s="8"/>
      <c r="H57" s="7"/>
    </row>
    <row r="58" spans="1:9" x14ac:dyDescent="0.3">
      <c r="A58" s="10"/>
      <c r="C58" s="16"/>
      <c r="D58" s="17"/>
      <c r="E58" s="15" t="s">
        <v>153</v>
      </c>
      <c r="F58" s="21">
        <v>54</v>
      </c>
      <c r="G58" s="8"/>
      <c r="H58" s="7"/>
      <c r="I58" s="2"/>
    </row>
    <row r="59" spans="1:9" x14ac:dyDescent="0.3">
      <c r="A59" s="6" t="s">
        <v>49</v>
      </c>
      <c r="B59" t="s">
        <v>19</v>
      </c>
      <c r="C59" s="16">
        <v>406</v>
      </c>
      <c r="D59" s="17">
        <v>27</v>
      </c>
      <c r="E59" s="15" t="s">
        <v>137</v>
      </c>
      <c r="F59" s="21">
        <v>154</v>
      </c>
      <c r="G59" s="8"/>
      <c r="H59" s="7">
        <f t="shared" si="0"/>
        <v>12</v>
      </c>
      <c r="I59" s="2"/>
    </row>
    <row r="60" spans="1:9" x14ac:dyDescent="0.3">
      <c r="A60" s="10"/>
      <c r="C60" s="16"/>
      <c r="D60" s="17"/>
      <c r="E60" s="15" t="s">
        <v>87</v>
      </c>
      <c r="F60" s="21">
        <v>60</v>
      </c>
      <c r="G60" s="8"/>
      <c r="H60" s="7"/>
      <c r="I60" s="2"/>
    </row>
    <row r="61" spans="1:9" x14ac:dyDescent="0.3">
      <c r="A61" s="10"/>
      <c r="C61" s="16"/>
      <c r="D61" s="17"/>
      <c r="E61" s="15" t="s">
        <v>138</v>
      </c>
      <c r="F61" s="21">
        <v>35</v>
      </c>
      <c r="G61" s="8"/>
      <c r="H61" s="7"/>
      <c r="I61" s="2"/>
    </row>
    <row r="62" spans="1:9" x14ac:dyDescent="0.3">
      <c r="A62" s="6" t="s">
        <v>60</v>
      </c>
      <c r="B62" t="s">
        <v>107</v>
      </c>
      <c r="C62" s="11">
        <v>880</v>
      </c>
      <c r="D62" s="6">
        <v>32.6</v>
      </c>
      <c r="E62" s="5" t="s">
        <v>76</v>
      </c>
      <c r="F62" s="20">
        <v>491</v>
      </c>
      <c r="G62" s="8">
        <f t="shared" si="1"/>
        <v>8</v>
      </c>
      <c r="H62" s="7">
        <f t="shared" si="0"/>
        <v>10</v>
      </c>
      <c r="I62" s="2"/>
    </row>
    <row r="63" spans="1:9" x14ac:dyDescent="0.3">
      <c r="E63" s="5" t="s">
        <v>84</v>
      </c>
      <c r="F63" s="20">
        <v>200</v>
      </c>
      <c r="G63" s="8">
        <f t="shared" si="1"/>
        <v>19</v>
      </c>
      <c r="H63" s="7"/>
      <c r="I63" s="2"/>
    </row>
    <row r="64" spans="1:9" x14ac:dyDescent="0.3">
      <c r="E64" s="5" t="s">
        <v>164</v>
      </c>
      <c r="F64" s="20">
        <v>74</v>
      </c>
      <c r="G64" s="8"/>
      <c r="H64" s="7"/>
      <c r="I64" s="2"/>
    </row>
    <row r="65" spans="1:9" x14ac:dyDescent="0.3">
      <c r="A65" s="6" t="s">
        <v>61</v>
      </c>
      <c r="B65" t="s">
        <v>83</v>
      </c>
      <c r="C65" s="11">
        <v>666</v>
      </c>
      <c r="D65" s="6">
        <v>23</v>
      </c>
      <c r="E65" s="5" t="s">
        <v>121</v>
      </c>
      <c r="F65" s="20">
        <v>140</v>
      </c>
      <c r="G65" s="8"/>
      <c r="H65" s="7">
        <f t="shared" si="0"/>
        <v>17</v>
      </c>
      <c r="I65" s="2"/>
    </row>
    <row r="66" spans="1:9" x14ac:dyDescent="0.3">
      <c r="E66" s="5" t="s">
        <v>120</v>
      </c>
      <c r="F66" s="20">
        <v>103</v>
      </c>
      <c r="G66" s="8"/>
      <c r="H66" s="7"/>
      <c r="I66" s="2"/>
    </row>
    <row r="67" spans="1:9" x14ac:dyDescent="0.3">
      <c r="E67" s="5" t="s">
        <v>122</v>
      </c>
      <c r="F67" s="20">
        <v>80</v>
      </c>
      <c r="G67" s="8"/>
      <c r="H67" s="7"/>
      <c r="I67" s="2"/>
    </row>
    <row r="68" spans="1:9" x14ac:dyDescent="0.3">
      <c r="A68" s="6" t="s">
        <v>51</v>
      </c>
      <c r="B68" t="s">
        <v>63</v>
      </c>
      <c r="C68" s="16">
        <v>1104</v>
      </c>
      <c r="D68" s="17">
        <v>38.07</v>
      </c>
      <c r="E68" s="15" t="s">
        <v>77</v>
      </c>
      <c r="F68" s="21">
        <v>715</v>
      </c>
      <c r="G68" s="8">
        <f t="shared" si="1"/>
        <v>4</v>
      </c>
      <c r="H68" s="7">
        <f t="shared" si="0"/>
        <v>9</v>
      </c>
      <c r="I68" s="2"/>
    </row>
    <row r="69" spans="1:9" x14ac:dyDescent="0.3">
      <c r="C69" s="16"/>
      <c r="D69" s="17"/>
      <c r="E69" s="15" t="s">
        <v>85</v>
      </c>
      <c r="F69" s="21">
        <v>99</v>
      </c>
      <c r="G69" s="8"/>
      <c r="H69" s="7"/>
      <c r="I69" s="2"/>
    </row>
    <row r="70" spans="1:9" x14ac:dyDescent="0.3">
      <c r="C70" s="16"/>
      <c r="D70" s="17"/>
      <c r="E70" s="15" t="s">
        <v>154</v>
      </c>
      <c r="F70" s="21">
        <v>85</v>
      </c>
      <c r="G70" s="8"/>
      <c r="H70" s="7"/>
      <c r="I70" s="2"/>
    </row>
    <row r="71" spans="1:9" x14ac:dyDescent="0.3">
      <c r="A71" s="6" t="s">
        <v>50</v>
      </c>
      <c r="B71" t="s">
        <v>46</v>
      </c>
      <c r="C71" s="16">
        <v>764</v>
      </c>
      <c r="D71" s="17">
        <v>25.5</v>
      </c>
      <c r="E71" s="15" t="s">
        <v>62</v>
      </c>
      <c r="F71" s="21">
        <v>416</v>
      </c>
      <c r="G71" s="8">
        <f t="shared" ref="G71:G80" si="2">RANK(F71,$F$6:$F$94,0)</f>
        <v>9</v>
      </c>
      <c r="H71" s="7">
        <f t="shared" ref="H71:H92" si="3">RANK(D71,$D$6:$D$94,0)</f>
        <v>13</v>
      </c>
      <c r="I71" s="2"/>
    </row>
    <row r="72" spans="1:9" x14ac:dyDescent="0.3">
      <c r="A72" s="10"/>
      <c r="C72" s="16"/>
      <c r="D72" s="17"/>
      <c r="E72" s="15" t="s">
        <v>146</v>
      </c>
      <c r="F72" s="21">
        <v>79</v>
      </c>
      <c r="G72" s="8"/>
      <c r="H72" s="7"/>
      <c r="I72" s="2"/>
    </row>
    <row r="73" spans="1:9" x14ac:dyDescent="0.3">
      <c r="C73" s="16"/>
      <c r="D73" s="17"/>
      <c r="E73" s="15" t="s">
        <v>147</v>
      </c>
      <c r="F73" s="21">
        <v>70</v>
      </c>
      <c r="G73" s="8"/>
      <c r="H73" s="7"/>
      <c r="I73" s="2"/>
    </row>
    <row r="74" spans="1:9" x14ac:dyDescent="0.3">
      <c r="A74" s="6" t="s">
        <v>21</v>
      </c>
      <c r="B74" t="s">
        <v>69</v>
      </c>
      <c r="C74" s="16">
        <v>389</v>
      </c>
      <c r="D74" s="17">
        <v>15.54</v>
      </c>
      <c r="E74" s="15" t="s">
        <v>79</v>
      </c>
      <c r="F74" s="21">
        <v>106</v>
      </c>
      <c r="G74" s="8"/>
      <c r="H74" s="7">
        <f t="shared" si="3"/>
        <v>23</v>
      </c>
      <c r="I74" s="2"/>
    </row>
    <row r="75" spans="1:9" x14ac:dyDescent="0.3">
      <c r="C75" s="16"/>
      <c r="D75" s="17"/>
      <c r="E75" s="15" t="s">
        <v>115</v>
      </c>
      <c r="F75" s="21">
        <v>32</v>
      </c>
      <c r="G75" s="8"/>
      <c r="H75" s="7"/>
      <c r="I75" s="2"/>
    </row>
    <row r="76" spans="1:9" x14ac:dyDescent="0.3">
      <c r="C76" s="16"/>
      <c r="D76" s="17"/>
      <c r="E76" s="15" t="s">
        <v>116</v>
      </c>
      <c r="F76" s="21">
        <v>32</v>
      </c>
      <c r="G76" s="8"/>
      <c r="H76" s="7"/>
      <c r="I76" s="2"/>
    </row>
    <row r="77" spans="1:9" x14ac:dyDescent="0.3">
      <c r="A77" s="6" t="s">
        <v>22</v>
      </c>
      <c r="B77" t="s">
        <v>110</v>
      </c>
      <c r="C77" s="16">
        <v>596</v>
      </c>
      <c r="D77" s="17">
        <v>22.9</v>
      </c>
      <c r="E77" s="15" t="s">
        <v>117</v>
      </c>
      <c r="F77" s="21">
        <v>136</v>
      </c>
      <c r="G77" s="8"/>
      <c r="H77" s="7">
        <f t="shared" si="3"/>
        <v>18</v>
      </c>
      <c r="I77" s="2"/>
    </row>
    <row r="78" spans="1:9" x14ac:dyDescent="0.3">
      <c r="C78" s="16"/>
      <c r="D78" s="17"/>
      <c r="E78" s="15" t="s">
        <v>118</v>
      </c>
      <c r="F78" s="21">
        <v>135</v>
      </c>
      <c r="G78" s="8"/>
      <c r="H78" s="7"/>
      <c r="I78" s="2"/>
    </row>
    <row r="79" spans="1:9" x14ac:dyDescent="0.3">
      <c r="C79" s="16"/>
      <c r="D79" s="17"/>
      <c r="E79" s="15" t="s">
        <v>119</v>
      </c>
      <c r="F79" s="21">
        <v>116</v>
      </c>
      <c r="G79" s="8"/>
      <c r="H79" s="7"/>
      <c r="I79" s="2"/>
    </row>
    <row r="80" spans="1:9" x14ac:dyDescent="0.3">
      <c r="A80" s="6" t="s">
        <v>23</v>
      </c>
      <c r="B80" t="s">
        <v>41</v>
      </c>
      <c r="C80" s="11">
        <v>439</v>
      </c>
      <c r="D80" s="6">
        <v>19.95</v>
      </c>
      <c r="E80" s="5" t="s">
        <v>81</v>
      </c>
      <c r="F80" s="20">
        <v>223</v>
      </c>
      <c r="G80" s="8">
        <f t="shared" si="2"/>
        <v>18</v>
      </c>
      <c r="H80" s="7">
        <f t="shared" si="3"/>
        <v>20</v>
      </c>
      <c r="I80" s="2"/>
    </row>
    <row r="81" spans="1:9" x14ac:dyDescent="0.3">
      <c r="E81" s="5" t="s">
        <v>82</v>
      </c>
      <c r="F81" s="20">
        <v>100</v>
      </c>
      <c r="G81" s="8"/>
      <c r="H81" s="7"/>
      <c r="I81" s="2"/>
    </row>
    <row r="82" spans="1:9" x14ac:dyDescent="0.3">
      <c r="A82" s="10"/>
      <c r="E82" s="5" t="s">
        <v>123</v>
      </c>
      <c r="F82" s="20">
        <v>77</v>
      </c>
      <c r="G82" s="8"/>
      <c r="H82" s="7"/>
      <c r="I82" s="2"/>
    </row>
    <row r="83" spans="1:9" x14ac:dyDescent="0.3">
      <c r="A83" s="6" t="s">
        <v>108</v>
      </c>
      <c r="B83" t="s">
        <v>70</v>
      </c>
      <c r="C83" s="11">
        <v>185</v>
      </c>
      <c r="D83" s="6">
        <v>8</v>
      </c>
      <c r="E83" s="5" t="s">
        <v>86</v>
      </c>
      <c r="F83" s="20">
        <v>145</v>
      </c>
      <c r="G83" s="8"/>
      <c r="H83" s="7">
        <f t="shared" si="3"/>
        <v>29</v>
      </c>
      <c r="I83" s="2"/>
    </row>
    <row r="84" spans="1:9" x14ac:dyDescent="0.3">
      <c r="A84" s="10"/>
      <c r="E84" s="5" t="s">
        <v>139</v>
      </c>
      <c r="F84" s="20">
        <v>20</v>
      </c>
      <c r="G84" s="8"/>
      <c r="H84" s="7"/>
      <c r="I84" s="2"/>
    </row>
    <row r="85" spans="1:9" x14ac:dyDescent="0.3">
      <c r="A85" s="10"/>
      <c r="E85" s="5" t="s">
        <v>140</v>
      </c>
      <c r="F85" s="20">
        <v>10</v>
      </c>
      <c r="G85" s="8"/>
      <c r="H85" s="7"/>
      <c r="I85" s="2"/>
    </row>
    <row r="86" spans="1:9" x14ac:dyDescent="0.3">
      <c r="A86" s="6" t="s">
        <v>24</v>
      </c>
      <c r="B86" t="s">
        <v>31</v>
      </c>
      <c r="C86" s="16">
        <v>367</v>
      </c>
      <c r="D86" s="17">
        <v>13.6</v>
      </c>
      <c r="E86" s="15" t="s">
        <v>113</v>
      </c>
      <c r="F86" s="21">
        <v>192</v>
      </c>
      <c r="G86" s="8"/>
      <c r="H86" s="7">
        <f t="shared" si="3"/>
        <v>25</v>
      </c>
      <c r="I86" s="2"/>
    </row>
    <row r="87" spans="1:9" x14ac:dyDescent="0.3">
      <c r="C87" s="16"/>
      <c r="D87" s="17"/>
      <c r="E87" s="15" t="s">
        <v>80</v>
      </c>
      <c r="F87" s="21">
        <v>60</v>
      </c>
      <c r="G87" s="8"/>
      <c r="H87" s="7"/>
      <c r="I87" s="2"/>
    </row>
    <row r="88" spans="1:9" x14ac:dyDescent="0.3">
      <c r="C88" s="16"/>
      <c r="D88" s="17"/>
      <c r="E88" s="15" t="s">
        <v>114</v>
      </c>
      <c r="F88" s="21">
        <v>30</v>
      </c>
      <c r="G88" s="8"/>
      <c r="H88" s="7"/>
      <c r="I88" s="2"/>
    </row>
    <row r="89" spans="1:9" x14ac:dyDescent="0.3">
      <c r="A89" s="6" t="s">
        <v>25</v>
      </c>
      <c r="B89" t="s">
        <v>67</v>
      </c>
      <c r="C89" s="11">
        <v>555</v>
      </c>
      <c r="D89" s="8">
        <v>25.2</v>
      </c>
      <c r="E89" s="5" t="s">
        <v>165</v>
      </c>
      <c r="F89" s="20">
        <v>127</v>
      </c>
      <c r="G89" s="8"/>
      <c r="H89" s="7">
        <f t="shared" si="3"/>
        <v>15</v>
      </c>
      <c r="I89" s="2"/>
    </row>
    <row r="90" spans="1:9" x14ac:dyDescent="0.3">
      <c r="D90" s="8"/>
      <c r="E90" s="5" t="s">
        <v>166</v>
      </c>
      <c r="F90" s="20">
        <v>97</v>
      </c>
      <c r="G90" s="8"/>
      <c r="H90" s="7"/>
      <c r="I90" s="2"/>
    </row>
    <row r="91" spans="1:9" x14ac:dyDescent="0.3">
      <c r="D91" s="8"/>
      <c r="E91" s="5" t="s">
        <v>71</v>
      </c>
      <c r="F91" s="20">
        <v>88</v>
      </c>
      <c r="G91" s="8"/>
      <c r="H91" s="7"/>
      <c r="I91" s="2"/>
    </row>
    <row r="92" spans="1:9" x14ac:dyDescent="0.3">
      <c r="A92" s="6" t="s">
        <v>33</v>
      </c>
      <c r="B92" t="s">
        <v>72</v>
      </c>
      <c r="C92" s="16">
        <v>389</v>
      </c>
      <c r="D92" s="17">
        <v>17.7</v>
      </c>
      <c r="E92" s="15" t="s">
        <v>158</v>
      </c>
      <c r="F92" s="21">
        <v>75</v>
      </c>
      <c r="G92" s="8"/>
      <c r="H92" s="7">
        <f t="shared" si="3"/>
        <v>22</v>
      </c>
      <c r="I92" s="2"/>
    </row>
    <row r="93" spans="1:9" x14ac:dyDescent="0.3">
      <c r="A93" s="10"/>
      <c r="B93" t="s">
        <v>73</v>
      </c>
      <c r="C93" s="16"/>
      <c r="D93" s="17"/>
      <c r="E93" s="15" t="s">
        <v>159</v>
      </c>
      <c r="F93" s="21">
        <v>83</v>
      </c>
      <c r="G93" s="8"/>
      <c r="H93" s="7"/>
      <c r="I93" s="2"/>
    </row>
    <row r="94" spans="1:9" x14ac:dyDescent="0.3">
      <c r="A94" s="10"/>
      <c r="C94" s="16"/>
      <c r="D94" s="17"/>
      <c r="E94" s="15" t="s">
        <v>160</v>
      </c>
      <c r="F94" s="21">
        <v>180</v>
      </c>
      <c r="G94" s="8"/>
      <c r="H94" s="7"/>
      <c r="I94" s="2"/>
    </row>
    <row r="95" spans="1:9" x14ac:dyDescent="0.3">
      <c r="D95" s="8"/>
      <c r="E95" s="5"/>
      <c r="G95" s="8"/>
      <c r="H95" s="7"/>
      <c r="I95" s="2"/>
    </row>
    <row r="96" spans="1:9" x14ac:dyDescent="0.3">
      <c r="D96" s="6" t="s">
        <v>16</v>
      </c>
    </row>
    <row r="97" spans="1:7" x14ac:dyDescent="0.3">
      <c r="B97" s="4" t="s">
        <v>15</v>
      </c>
      <c r="C97" s="14">
        <f>SUM(C6:C96)</f>
        <v>25403</v>
      </c>
      <c r="D97" s="6">
        <f>AVERAGE(D6:D95)</f>
        <v>32.122000000000007</v>
      </c>
    </row>
    <row r="102" spans="1:7" x14ac:dyDescent="0.3">
      <c r="A102" s="22" t="s">
        <v>17</v>
      </c>
      <c r="B102" s="22"/>
      <c r="C102" s="11" t="s">
        <v>7</v>
      </c>
      <c r="D102" s="6" t="s">
        <v>68</v>
      </c>
      <c r="E102" t="s">
        <v>167</v>
      </c>
    </row>
    <row r="103" spans="1:7" x14ac:dyDescent="0.3">
      <c r="C103" s="11" t="s">
        <v>9</v>
      </c>
      <c r="D103" s="6" t="s">
        <v>106</v>
      </c>
      <c r="E103" t="s">
        <v>168</v>
      </c>
    </row>
    <row r="104" spans="1:7" x14ac:dyDescent="0.3">
      <c r="C104" s="11" t="s">
        <v>11</v>
      </c>
      <c r="D104" s="6" t="s">
        <v>36</v>
      </c>
      <c r="E104" t="s">
        <v>169</v>
      </c>
    </row>
    <row r="105" spans="1:7" x14ac:dyDescent="0.3">
      <c r="C105" s="11" t="s">
        <v>12</v>
      </c>
      <c r="D105" s="6" t="s">
        <v>44</v>
      </c>
      <c r="E105" t="s">
        <v>170</v>
      </c>
    </row>
    <row r="106" spans="1:7" x14ac:dyDescent="0.3">
      <c r="C106" s="11" t="s">
        <v>13</v>
      </c>
      <c r="D106" s="6" t="s">
        <v>48</v>
      </c>
      <c r="E106" t="s">
        <v>170</v>
      </c>
    </row>
    <row r="107" spans="1:7" x14ac:dyDescent="0.3">
      <c r="C107" s="11" t="s">
        <v>14</v>
      </c>
      <c r="D107" s="6" t="s">
        <v>53</v>
      </c>
      <c r="E107" t="s">
        <v>171</v>
      </c>
    </row>
    <row r="108" spans="1:7" x14ac:dyDescent="0.3">
      <c r="F108" s="18" t="s">
        <v>6</v>
      </c>
      <c r="G108" s="6" t="s">
        <v>0</v>
      </c>
    </row>
    <row r="109" spans="1:7" x14ac:dyDescent="0.3">
      <c r="A109" s="22" t="s">
        <v>18</v>
      </c>
      <c r="B109" s="22"/>
      <c r="D109" s="6" t="s">
        <v>7</v>
      </c>
      <c r="E109" s="5" t="s">
        <v>190</v>
      </c>
      <c r="F109" s="20">
        <v>1050</v>
      </c>
      <c r="G109" s="6" t="s">
        <v>106</v>
      </c>
    </row>
    <row r="110" spans="1:7" x14ac:dyDescent="0.3">
      <c r="D110" s="6" t="s">
        <v>9</v>
      </c>
      <c r="E110" t="s">
        <v>191</v>
      </c>
      <c r="F110" s="18">
        <v>1010</v>
      </c>
      <c r="G110" s="6" t="s">
        <v>48</v>
      </c>
    </row>
    <row r="111" spans="1:7" x14ac:dyDescent="0.3">
      <c r="D111" s="6" t="s">
        <v>11</v>
      </c>
      <c r="E111" s="5" t="s">
        <v>96</v>
      </c>
      <c r="F111" s="18">
        <v>769</v>
      </c>
      <c r="G111" s="6" t="s">
        <v>36</v>
      </c>
    </row>
    <row r="112" spans="1:7" x14ac:dyDescent="0.3">
      <c r="D112" s="6" t="s">
        <v>12</v>
      </c>
      <c r="E112" s="15" t="s">
        <v>98</v>
      </c>
      <c r="F112" s="21">
        <v>715</v>
      </c>
      <c r="G112" s="6" t="s">
        <v>51</v>
      </c>
    </row>
    <row r="113" spans="4:7" x14ac:dyDescent="0.3">
      <c r="D113" s="6" t="s">
        <v>13</v>
      </c>
      <c r="E113" s="15" t="s">
        <v>101</v>
      </c>
      <c r="F113" s="21">
        <v>695</v>
      </c>
      <c r="G113" s="6" t="s">
        <v>57</v>
      </c>
    </row>
    <row r="114" spans="4:7" x14ac:dyDescent="0.3">
      <c r="D114" s="6" t="s">
        <v>14</v>
      </c>
      <c r="E114" s="15" t="s">
        <v>100</v>
      </c>
      <c r="F114" s="21">
        <v>640</v>
      </c>
      <c r="G114" s="6" t="s">
        <v>53</v>
      </c>
    </row>
    <row r="115" spans="4:7" x14ac:dyDescent="0.3">
      <c r="D115" s="6" t="s">
        <v>88</v>
      </c>
      <c r="E115" s="5" t="s">
        <v>192</v>
      </c>
      <c r="F115" s="20">
        <v>620</v>
      </c>
      <c r="G115" s="6" t="s">
        <v>44</v>
      </c>
    </row>
    <row r="116" spans="4:7" x14ac:dyDescent="0.3">
      <c r="D116" s="6" t="s">
        <v>89</v>
      </c>
      <c r="E116" s="5" t="s">
        <v>99</v>
      </c>
      <c r="F116" s="20">
        <v>491</v>
      </c>
      <c r="G116" s="6" t="s">
        <v>60</v>
      </c>
    </row>
    <row r="117" spans="4:7" x14ac:dyDescent="0.3">
      <c r="D117" s="6" t="s">
        <v>90</v>
      </c>
      <c r="E117" s="15" t="s">
        <v>200</v>
      </c>
      <c r="F117" s="21">
        <v>416</v>
      </c>
      <c r="G117" s="6" t="s">
        <v>50</v>
      </c>
    </row>
    <row r="118" spans="4:7" x14ac:dyDescent="0.3">
      <c r="D118" s="6" t="s">
        <v>201</v>
      </c>
      <c r="E118" t="s">
        <v>194</v>
      </c>
      <c r="F118" s="18">
        <v>395</v>
      </c>
      <c r="G118" s="6" t="s">
        <v>68</v>
      </c>
    </row>
    <row r="119" spans="4:7" x14ac:dyDescent="0.3">
      <c r="D119" s="6" t="s">
        <v>201</v>
      </c>
      <c r="E119" s="5" t="s">
        <v>199</v>
      </c>
      <c r="F119" s="18">
        <v>395</v>
      </c>
      <c r="G119" s="6" t="s">
        <v>36</v>
      </c>
    </row>
    <row r="120" spans="4:7" x14ac:dyDescent="0.3">
      <c r="D120" s="6" t="s">
        <v>91</v>
      </c>
      <c r="E120" s="5" t="s">
        <v>102</v>
      </c>
      <c r="F120" s="18">
        <v>282</v>
      </c>
      <c r="G120" s="6" t="s">
        <v>68</v>
      </c>
    </row>
    <row r="121" spans="4:7" x14ac:dyDescent="0.3">
      <c r="D121" s="6" t="s">
        <v>203</v>
      </c>
      <c r="E121" s="15" t="s">
        <v>197</v>
      </c>
      <c r="F121" s="21">
        <v>271</v>
      </c>
      <c r="G121" s="6" t="s">
        <v>59</v>
      </c>
    </row>
    <row r="122" spans="4:7" x14ac:dyDescent="0.3">
      <c r="D122" s="6" t="s">
        <v>203</v>
      </c>
      <c r="E122" s="5" t="s">
        <v>202</v>
      </c>
      <c r="F122" s="18">
        <v>271</v>
      </c>
      <c r="G122" s="6" t="s">
        <v>42</v>
      </c>
    </row>
    <row r="123" spans="4:7" x14ac:dyDescent="0.3">
      <c r="D123" s="6" t="s">
        <v>92</v>
      </c>
      <c r="E123" s="5" t="s">
        <v>103</v>
      </c>
      <c r="F123" s="18">
        <v>254</v>
      </c>
      <c r="G123" s="6" t="s">
        <v>42</v>
      </c>
    </row>
    <row r="124" spans="4:7" x14ac:dyDescent="0.3">
      <c r="D124" s="6" t="s">
        <v>93</v>
      </c>
      <c r="E124" s="5" t="s">
        <v>196</v>
      </c>
      <c r="F124" s="20">
        <v>230</v>
      </c>
      <c r="G124" s="6" t="s">
        <v>106</v>
      </c>
    </row>
    <row r="125" spans="4:7" x14ac:dyDescent="0.3">
      <c r="D125" s="6" t="s">
        <v>94</v>
      </c>
      <c r="E125" s="5" t="s">
        <v>195</v>
      </c>
      <c r="F125" s="18">
        <v>226</v>
      </c>
      <c r="G125" s="6" t="s">
        <v>68</v>
      </c>
    </row>
    <row r="126" spans="4:7" x14ac:dyDescent="0.3">
      <c r="D126" s="6" t="s">
        <v>95</v>
      </c>
      <c r="E126" s="5" t="s">
        <v>97</v>
      </c>
      <c r="F126" s="20">
        <v>223</v>
      </c>
      <c r="G126" s="6" t="s">
        <v>23</v>
      </c>
    </row>
    <row r="127" spans="4:7" x14ac:dyDescent="0.3">
      <c r="D127" s="6" t="s">
        <v>193</v>
      </c>
      <c r="E127" s="5" t="s">
        <v>204</v>
      </c>
      <c r="F127" s="20">
        <v>200</v>
      </c>
      <c r="G127" s="6" t="s">
        <v>42</v>
      </c>
    </row>
    <row r="128" spans="4:7" x14ac:dyDescent="0.3">
      <c r="D128" s="6" t="s">
        <v>193</v>
      </c>
      <c r="E128" s="5" t="s">
        <v>198</v>
      </c>
      <c r="F128" s="20">
        <v>200</v>
      </c>
      <c r="G128" s="6" t="s">
        <v>60</v>
      </c>
    </row>
    <row r="129" spans="5:6" x14ac:dyDescent="0.3">
      <c r="E129" s="5"/>
    </row>
    <row r="130" spans="5:6" x14ac:dyDescent="0.3">
      <c r="E130" s="23"/>
      <c r="F130" s="23"/>
    </row>
  </sheetData>
  <mergeCells count="3">
    <mergeCell ref="A102:B102"/>
    <mergeCell ref="A109:B109"/>
    <mergeCell ref="E130:F130"/>
  </mergeCells>
  <phoneticPr fontId="8" type="noConversion"/>
  <conditionalFormatting sqref="G6:G95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:H95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vratas</dc:creator>
  <cp:lastModifiedBy>Slunečko Jindra</cp:lastModifiedBy>
  <cp:lastPrinted>2025-10-09T04:40:34Z</cp:lastPrinted>
  <dcterms:created xsi:type="dcterms:W3CDTF">2012-10-26T18:02:21Z</dcterms:created>
  <dcterms:modified xsi:type="dcterms:W3CDTF">2025-10-09T12:29:56Z</dcterms:modified>
</cp:coreProperties>
</file>