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19440" windowHeight="11760"/>
  </bookViews>
  <sheets>
    <sheet name="List1" sheetId="1" r:id="rId1"/>
    <sheet name="List2" sheetId="2" r:id="rId2"/>
    <sheet name="List3" sheetId="3" r:id="rId3"/>
  </sheets>
  <calcPr calcId="191029"/>
</workbook>
</file>

<file path=xl/calcChain.xml><?xml version="1.0" encoding="utf-8"?>
<calcChain xmlns="http://schemas.openxmlformats.org/spreadsheetml/2006/main">
  <c r="G9" i="1" l="1"/>
  <c r="G18" i="1"/>
  <c r="G21" i="1"/>
  <c r="G27" i="1"/>
  <c r="G30" i="1"/>
  <c r="G36" i="1"/>
  <c r="G37" i="1"/>
  <c r="G45" i="1"/>
  <c r="G46" i="1"/>
  <c r="G48" i="1"/>
  <c r="G49" i="1"/>
  <c r="G51" i="1"/>
  <c r="G54" i="1"/>
  <c r="G55" i="1"/>
  <c r="G66" i="1"/>
  <c r="G69" i="1"/>
  <c r="G70" i="1"/>
  <c r="G75" i="1"/>
  <c r="G80" i="1"/>
  <c r="H9" i="1" l="1"/>
  <c r="H12" i="1"/>
  <c r="H15" i="1"/>
  <c r="H18" i="1"/>
  <c r="H21" i="1"/>
  <c r="H24" i="1"/>
  <c r="H27" i="1"/>
  <c r="H30" i="1"/>
  <c r="H33" i="1"/>
  <c r="H36" i="1"/>
  <c r="H39" i="1"/>
  <c r="H42" i="1"/>
  <c r="H45" i="1"/>
  <c r="H48" i="1"/>
  <c r="H51" i="1"/>
  <c r="H54" i="1"/>
  <c r="H57" i="1"/>
  <c r="H60" i="1"/>
  <c r="H63" i="1"/>
  <c r="H66" i="1"/>
  <c r="H69" i="1"/>
  <c r="H72" i="1"/>
  <c r="H75" i="1"/>
  <c r="H77" i="1"/>
  <c r="H80" i="1"/>
  <c r="H83" i="1"/>
  <c r="H86" i="1"/>
  <c r="H89" i="1"/>
  <c r="H92" i="1"/>
  <c r="H6" i="1"/>
  <c r="G6" i="1"/>
  <c r="D97" i="1"/>
  <c r="C97" i="1"/>
</calcChain>
</file>

<file path=xl/sharedStrings.xml><?xml version="1.0" encoding="utf-8"?>
<sst xmlns="http://schemas.openxmlformats.org/spreadsheetml/2006/main" count="223" uniqueCount="193">
  <si>
    <t>třída</t>
  </si>
  <si>
    <t>třídní učitel</t>
  </si>
  <si>
    <t>celkem kg</t>
  </si>
  <si>
    <t>Ø na žáka</t>
  </si>
  <si>
    <t>nej sběrači třídy</t>
  </si>
  <si>
    <t>jméno</t>
  </si>
  <si>
    <t>kg</t>
  </si>
  <si>
    <t>1.</t>
  </si>
  <si>
    <t>J. Hronková</t>
  </si>
  <si>
    <t>2.</t>
  </si>
  <si>
    <t>jednotl.</t>
  </si>
  <si>
    <t>3.</t>
  </si>
  <si>
    <t>4.</t>
  </si>
  <si>
    <t>5.</t>
  </si>
  <si>
    <t>6.</t>
  </si>
  <si>
    <t>CELKEM</t>
  </si>
  <si>
    <t>PRŮMĚR</t>
  </si>
  <si>
    <t>POŘADÍ OCENĚNÝCH TŘÍD</t>
  </si>
  <si>
    <t xml:space="preserve"> OCENĚNÍ ŽÁCI</t>
  </si>
  <si>
    <t>A. Pařík</t>
  </si>
  <si>
    <t>I. Mláková</t>
  </si>
  <si>
    <t>8. A</t>
  </si>
  <si>
    <t>8. B</t>
  </si>
  <si>
    <t>8. C</t>
  </si>
  <si>
    <t>9. A</t>
  </si>
  <si>
    <t>9. B</t>
  </si>
  <si>
    <t>J. Pěnkavová</t>
  </si>
  <si>
    <t>M. Marešová</t>
  </si>
  <si>
    <t>K. Stiborová</t>
  </si>
  <si>
    <t>J. Cudlínová</t>
  </si>
  <si>
    <t>J. Brázdová</t>
  </si>
  <si>
    <t>A. Vacíková</t>
  </si>
  <si>
    <t>třídy</t>
  </si>
  <si>
    <t>9. C</t>
  </si>
  <si>
    <t>J. Soperová</t>
  </si>
  <si>
    <t>K. Setničková</t>
  </si>
  <si>
    <t>J. J. Sedláčková</t>
  </si>
  <si>
    <t>3. A</t>
  </si>
  <si>
    <t>2. B</t>
  </si>
  <si>
    <t>M. Vodrážková</t>
  </si>
  <si>
    <t>A. Vrňáková</t>
  </si>
  <si>
    <t>E. Čermáková</t>
  </si>
  <si>
    <t>V. Macková</t>
  </si>
  <si>
    <t>Z. Varga</t>
  </si>
  <si>
    <t>L. Suldovská</t>
  </si>
  <si>
    <t>V. Dvořáková</t>
  </si>
  <si>
    <t>3. B</t>
  </si>
  <si>
    <t>1. A</t>
  </si>
  <si>
    <t>1. B</t>
  </si>
  <si>
    <t>1. C</t>
  </si>
  <si>
    <t>J. Kahounová</t>
  </si>
  <si>
    <t>3. C</t>
  </si>
  <si>
    <t>4. B</t>
  </si>
  <si>
    <t>6. B</t>
  </si>
  <si>
    <t>7. C</t>
  </si>
  <si>
    <t>7. B</t>
  </si>
  <si>
    <t>4. C</t>
  </si>
  <si>
    <t>5. B</t>
  </si>
  <si>
    <t>2. A</t>
  </si>
  <si>
    <t>K. Lenroi</t>
  </si>
  <si>
    <t>2. C</t>
  </si>
  <si>
    <t>5. A</t>
  </si>
  <si>
    <t>5. C</t>
  </si>
  <si>
    <t>6. A</t>
  </si>
  <si>
    <t>6. C</t>
  </si>
  <si>
    <t>7. A</t>
  </si>
  <si>
    <t>1. Vávra Sebastian</t>
  </si>
  <si>
    <t>P. Bednaříková</t>
  </si>
  <si>
    <t>M. Blažková</t>
  </si>
  <si>
    <t>J. Slunečko</t>
  </si>
  <si>
    <t>A. Bečváříková</t>
  </si>
  <si>
    <t>Z. Zahradníčková</t>
  </si>
  <si>
    <t>3. Greš Marek</t>
  </si>
  <si>
    <t>4. A</t>
  </si>
  <si>
    <t>2. Kamarýt Lukáš</t>
  </si>
  <si>
    <t>3. Charvát Jonáš</t>
  </si>
  <si>
    <t>1. Kosina Vítek</t>
  </si>
  <si>
    <t>1. Vítová Anabela</t>
  </si>
  <si>
    <t>1. D</t>
  </si>
  <si>
    <t>3. D</t>
  </si>
  <si>
    <t>E. Marešová</t>
  </si>
  <si>
    <t>6. D</t>
  </si>
  <si>
    <t>J. Vilímková</t>
  </si>
  <si>
    <t>1. Dvořák Jakub</t>
  </si>
  <si>
    <t>1. Trumpichová Eliška</t>
  </si>
  <si>
    <t>2. Kopecký Sebastián</t>
  </si>
  <si>
    <t>2. Růžičková Eliška</t>
  </si>
  <si>
    <t>3. Pelikánová Denisa</t>
  </si>
  <si>
    <t>1. Kosina Petr</t>
  </si>
  <si>
    <t>3. Růžičková Zuzana</t>
  </si>
  <si>
    <t xml:space="preserve">D. Jurníček </t>
  </si>
  <si>
    <t>Nádvorníková</t>
  </si>
  <si>
    <t>2. Kamarýtová Lucie</t>
  </si>
  <si>
    <t>1. Novotná Žaneta</t>
  </si>
  <si>
    <t>1. Kratochvílová Adéla</t>
  </si>
  <si>
    <t>3. Dvořáková Karolína</t>
  </si>
  <si>
    <t>3. Šašková Aneta</t>
  </si>
  <si>
    <t xml:space="preserve">2. Starostová Anna </t>
  </si>
  <si>
    <t>3. Zuzjak Lukáš</t>
  </si>
  <si>
    <t>1. Maštalířová Denisa</t>
  </si>
  <si>
    <t>1.-2. Houdová Tereza</t>
  </si>
  <si>
    <t>1.-2. Houda Tomáš</t>
  </si>
  <si>
    <t>3. Veselský Jan</t>
  </si>
  <si>
    <t>1. Kubalíková Samanta</t>
  </si>
  <si>
    <t>2. Kukla Kryštof</t>
  </si>
  <si>
    <t>3. Nakatová Nikola</t>
  </si>
  <si>
    <t>V. Juříčková</t>
  </si>
  <si>
    <t>2. Čedík Lukáš</t>
  </si>
  <si>
    <t>1. Matoušek David</t>
  </si>
  <si>
    <t>1. Peter David</t>
  </si>
  <si>
    <t>2. Pavlovic Jan</t>
  </si>
  <si>
    <t xml:space="preserve">3. Bartůšek Matyáš </t>
  </si>
  <si>
    <t>3. Pejšová Anuška</t>
  </si>
  <si>
    <t>2. Honomichl Václav</t>
  </si>
  <si>
    <t>1. Řeřicha Filip</t>
  </si>
  <si>
    <t xml:space="preserve">2. Hartvich Daniel </t>
  </si>
  <si>
    <t>3. Škoula Šimon</t>
  </si>
  <si>
    <t>1.-2. Tůmová Karolína</t>
  </si>
  <si>
    <t>1.-2. Zahradníček Aleš</t>
  </si>
  <si>
    <t>3. Kudrnová Denisa</t>
  </si>
  <si>
    <t>1. Vaněček Marek</t>
  </si>
  <si>
    <t>2. Vilímek Tomáš</t>
  </si>
  <si>
    <t>3. Kozák Jakub</t>
  </si>
  <si>
    <t>Sběr papíru duben 2024</t>
  </si>
  <si>
    <t>3. Chromá Hana</t>
  </si>
  <si>
    <t>1. Chroustová Kája</t>
  </si>
  <si>
    <t>2. Zeman Filip</t>
  </si>
  <si>
    <t>1. Dvořáková Markéta</t>
  </si>
  <si>
    <t xml:space="preserve">2. Klápa Lukáš </t>
  </si>
  <si>
    <t>3. Švec Jan</t>
  </si>
  <si>
    <t>1. Macháč Jakub</t>
  </si>
  <si>
    <t xml:space="preserve">2. Hvězda  </t>
  </si>
  <si>
    <t>2. Burda Tobiáš</t>
  </si>
  <si>
    <t>3. Vaněčková Nela</t>
  </si>
  <si>
    <t>1. Kuthanová adéla</t>
  </si>
  <si>
    <t>2. Drábková Nikol</t>
  </si>
  <si>
    <t>3. Bartůšková Bára</t>
  </si>
  <si>
    <t>1. Šultys Jan</t>
  </si>
  <si>
    <t>2. Smejtková Vanessa</t>
  </si>
  <si>
    <t>3. Harvan Vít</t>
  </si>
  <si>
    <t>2. Russ Matěj</t>
  </si>
  <si>
    <t>1. Vlčková Leontýna</t>
  </si>
  <si>
    <t>3. Drábková Nela</t>
  </si>
  <si>
    <t>1. Fee Max</t>
  </si>
  <si>
    <t>2. Hubínek Matyáš</t>
  </si>
  <si>
    <t>3. Zeman Tadeáš</t>
  </si>
  <si>
    <t>1. Veselá Anna</t>
  </si>
  <si>
    <t>3. Vopálka Max</t>
  </si>
  <si>
    <t>2. Novotná Anna</t>
  </si>
  <si>
    <t>1. Kudibalová Nella</t>
  </si>
  <si>
    <t>2. Kuchta Martin</t>
  </si>
  <si>
    <t>3. Otradovec Ondřej</t>
  </si>
  <si>
    <t>1. Ledvina Tobias</t>
  </si>
  <si>
    <t>2. Šebková Karolína</t>
  </si>
  <si>
    <t>3. Harvan Marek</t>
  </si>
  <si>
    <t>1. Preislerová Denisa</t>
  </si>
  <si>
    <t>3. Zemanová Iva</t>
  </si>
  <si>
    <t>2. Pertlíková Karolína</t>
  </si>
  <si>
    <t>1. Peterová Eliška</t>
  </si>
  <si>
    <t xml:space="preserve">2. Kudibal Tadeáš </t>
  </si>
  <si>
    <t>3. Bederková Klára</t>
  </si>
  <si>
    <t>1. Resa Matěj</t>
  </si>
  <si>
    <t>2. Jícha Vojtěch</t>
  </si>
  <si>
    <t>3. Hejhalová Aneta</t>
  </si>
  <si>
    <t>2. Müllerová Elen</t>
  </si>
  <si>
    <t>1. Frajer Eliáš</t>
  </si>
  <si>
    <t>3. Brandl Jan</t>
  </si>
  <si>
    <t>2. Švec Pavel</t>
  </si>
  <si>
    <t>2. Fiala Tobiáš</t>
  </si>
  <si>
    <t>15. Fee Max</t>
  </si>
  <si>
    <t>18. Starostová Anna</t>
  </si>
  <si>
    <t>7. Vlčková Leomtýna</t>
  </si>
  <si>
    <t>19. Honomichl Václav</t>
  </si>
  <si>
    <t>6. Vávra Sebastian</t>
  </si>
  <si>
    <t>3. Peter David</t>
  </si>
  <si>
    <t>9. Dvořáková Markéta</t>
  </si>
  <si>
    <t>8. Matoušek David</t>
  </si>
  <si>
    <t>5. Vítová Anabela</t>
  </si>
  <si>
    <t>4. Peterová Eliška</t>
  </si>
  <si>
    <t>10. Dvořák Jakub</t>
  </si>
  <si>
    <t xml:space="preserve">17. Trumpichová Eliška </t>
  </si>
  <si>
    <t>16. Novotná Žaneta</t>
  </si>
  <si>
    <t>2. Veselá Anna</t>
  </si>
  <si>
    <t xml:space="preserve">13. Frajer Eliáš </t>
  </si>
  <si>
    <t>14. Klápa Lukáš</t>
  </si>
  <si>
    <t>12. Kopecký Sebastián</t>
  </si>
  <si>
    <t>20. Čedík Lukáš</t>
  </si>
  <si>
    <t>11. Kubalíková Samanta</t>
  </si>
  <si>
    <t>564,- Kč</t>
  </si>
  <si>
    <t>1128,- Kč</t>
  </si>
  <si>
    <t>1692,- Kč</t>
  </si>
  <si>
    <t>2256,- Kč</t>
  </si>
  <si>
    <t>3383,- Kč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</si>
</sst>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sz val="26"/>
      <color theme="1"/>
      <name val="Calibri"/>
      <family val="2"/>
      <charset val="238"/>
      <scheme val="minor"/>
    </font>
    <font>
      <sz val="26"/>
      <color theme="1"/>
      <name val="Arial Black"/>
      <family val="2"/>
      <charset val="238"/>
    </font>
    <font>
      <b/>
      <i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right"/>
    </xf>
    <xf numFmtId="0" fontId="6" fillId="0" borderId="0" xfId="0" applyFont="1"/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0"/>
  <sheetViews>
    <sheetView tabSelected="1" topLeftCell="A85" zoomScaleNormal="100" workbookViewId="0">
      <selection activeCell="E106" sqref="E106"/>
    </sheetView>
  </sheetViews>
  <sheetFormatPr defaultRowHeight="15" x14ac:dyDescent="0.25"/>
  <cols>
    <col min="1" max="1" width="6.85546875" style="6" customWidth="1"/>
    <col min="2" max="2" width="15.42578125" customWidth="1"/>
    <col min="3" max="3" width="9.140625" style="11" customWidth="1"/>
    <col min="4" max="4" width="8.42578125" style="6" customWidth="1"/>
    <col min="5" max="5" width="21.5703125" customWidth="1"/>
    <col min="6" max="6" width="6" customWidth="1"/>
    <col min="7" max="7" width="7.140625" style="6" customWidth="1"/>
    <col min="8" max="8" width="8.140625" style="6" customWidth="1"/>
  </cols>
  <sheetData>
    <row r="1" spans="1:9" ht="41.25" x14ac:dyDescent="0.8">
      <c r="A1" s="9"/>
      <c r="B1" s="1" t="s">
        <v>123</v>
      </c>
      <c r="C1" s="13"/>
    </row>
    <row r="3" spans="1:9" x14ac:dyDescent="0.25">
      <c r="A3" s="10" t="s">
        <v>0</v>
      </c>
      <c r="B3" s="2" t="s">
        <v>1</v>
      </c>
      <c r="C3" s="14" t="s">
        <v>2</v>
      </c>
      <c r="D3" s="7" t="s">
        <v>3</v>
      </c>
      <c r="E3" s="3" t="s">
        <v>4</v>
      </c>
      <c r="F3" s="3"/>
      <c r="G3" s="7" t="s">
        <v>10</v>
      </c>
      <c r="H3" s="7" t="s">
        <v>32</v>
      </c>
      <c r="I3" s="2"/>
    </row>
    <row r="4" spans="1:9" x14ac:dyDescent="0.25">
      <c r="A4" s="10"/>
      <c r="B4" s="2"/>
      <c r="C4" s="14"/>
      <c r="D4" s="7"/>
      <c r="E4" s="3" t="s">
        <v>5</v>
      </c>
      <c r="F4" s="3" t="s">
        <v>6</v>
      </c>
      <c r="G4" s="8"/>
      <c r="H4" s="7"/>
      <c r="I4" s="2"/>
    </row>
    <row r="5" spans="1:9" x14ac:dyDescent="0.25">
      <c r="A5" s="10"/>
      <c r="B5" s="2"/>
      <c r="C5" s="14"/>
      <c r="D5" s="7"/>
      <c r="E5" s="3"/>
      <c r="F5" s="3"/>
      <c r="G5" s="8"/>
      <c r="H5" s="7"/>
      <c r="I5" s="2"/>
    </row>
    <row r="6" spans="1:9" x14ac:dyDescent="0.25">
      <c r="A6" s="6" t="s">
        <v>47</v>
      </c>
      <c r="B6" t="s">
        <v>28</v>
      </c>
      <c r="C6" s="11">
        <v>1525</v>
      </c>
      <c r="D6" s="8">
        <v>58.7</v>
      </c>
      <c r="E6" s="5" t="s">
        <v>83</v>
      </c>
      <c r="F6" s="5">
        <v>545</v>
      </c>
      <c r="G6" s="8">
        <f>RANK(F6,$F$6:$F$93)</f>
        <v>9</v>
      </c>
      <c r="H6" s="7">
        <f>RANK(D6,$D$6:$D$92)</f>
        <v>7</v>
      </c>
      <c r="I6" s="2"/>
    </row>
    <row r="7" spans="1:9" x14ac:dyDescent="0.25">
      <c r="B7" s="2"/>
      <c r="D7" s="8"/>
      <c r="E7" s="5" t="s">
        <v>144</v>
      </c>
      <c r="F7" s="5">
        <v>162</v>
      </c>
      <c r="G7" s="8"/>
      <c r="H7" s="7"/>
      <c r="I7" s="2"/>
    </row>
    <row r="8" spans="1:9" x14ac:dyDescent="0.25">
      <c r="B8" s="2"/>
      <c r="D8" s="8"/>
      <c r="E8" s="5" t="s">
        <v>145</v>
      </c>
      <c r="F8" s="5">
        <v>120</v>
      </c>
      <c r="G8" s="8"/>
      <c r="H8" s="7"/>
      <c r="I8" s="2"/>
    </row>
    <row r="9" spans="1:9" x14ac:dyDescent="0.25">
      <c r="A9" s="6" t="s">
        <v>48</v>
      </c>
      <c r="B9" t="s">
        <v>39</v>
      </c>
      <c r="C9" s="11">
        <v>978</v>
      </c>
      <c r="D9" s="8">
        <v>37.6</v>
      </c>
      <c r="E9" s="5" t="s">
        <v>165</v>
      </c>
      <c r="F9" s="5">
        <v>315</v>
      </c>
      <c r="G9" s="8">
        <f t="shared" ref="G9:G70" si="0">RANK(F9,$F$6:$F$93)</f>
        <v>13</v>
      </c>
      <c r="H9" s="7">
        <f>RANK(D9,$D$6:$D$92)</f>
        <v>12</v>
      </c>
      <c r="I9" s="2"/>
    </row>
    <row r="10" spans="1:9" x14ac:dyDescent="0.25">
      <c r="B10" s="2"/>
      <c r="D10" s="8"/>
      <c r="E10" s="5" t="s">
        <v>164</v>
      </c>
      <c r="F10" s="5">
        <v>150</v>
      </c>
      <c r="G10" s="8"/>
      <c r="H10" s="7"/>
      <c r="I10" s="2"/>
    </row>
    <row r="11" spans="1:9" x14ac:dyDescent="0.25">
      <c r="B11" s="2"/>
      <c r="D11" s="8"/>
      <c r="E11" s="5" t="s">
        <v>166</v>
      </c>
      <c r="F11" s="5">
        <v>128</v>
      </c>
      <c r="G11" s="8"/>
      <c r="H11" s="7"/>
      <c r="I11" s="2"/>
    </row>
    <row r="12" spans="1:9" x14ac:dyDescent="0.25">
      <c r="A12" s="6" t="s">
        <v>49</v>
      </c>
      <c r="B12" t="s">
        <v>8</v>
      </c>
      <c r="C12" s="11">
        <v>170</v>
      </c>
      <c r="D12" s="8">
        <v>7.1</v>
      </c>
      <c r="E12" s="5" t="s">
        <v>161</v>
      </c>
      <c r="F12" s="5">
        <v>35</v>
      </c>
      <c r="G12" s="8"/>
      <c r="H12" s="7">
        <f>RANK(D12,$D$6:$D$92)</f>
        <v>29</v>
      </c>
      <c r="I12" s="2"/>
    </row>
    <row r="13" spans="1:9" x14ac:dyDescent="0.25">
      <c r="D13" s="8"/>
      <c r="E13" s="5" t="s">
        <v>162</v>
      </c>
      <c r="F13" s="5">
        <v>35</v>
      </c>
      <c r="G13" s="8"/>
      <c r="H13" s="7"/>
      <c r="I13" s="2"/>
    </row>
    <row r="14" spans="1:9" x14ac:dyDescent="0.25">
      <c r="D14" s="8"/>
      <c r="E14" s="5" t="s">
        <v>163</v>
      </c>
      <c r="F14" s="5">
        <v>33</v>
      </c>
      <c r="G14" s="8"/>
      <c r="H14" s="7"/>
      <c r="I14" s="2"/>
    </row>
    <row r="15" spans="1:9" x14ac:dyDescent="0.25">
      <c r="A15" s="6" t="s">
        <v>78</v>
      </c>
      <c r="B15" t="s">
        <v>26</v>
      </c>
      <c r="C15" s="11">
        <v>742</v>
      </c>
      <c r="D15" s="8">
        <v>33.700000000000003</v>
      </c>
      <c r="E15" s="5" t="s">
        <v>125</v>
      </c>
      <c r="F15" s="5">
        <v>181</v>
      </c>
      <c r="G15" s="8"/>
      <c r="H15" s="7">
        <f>RANK(D15,$D$6:$D$92)</f>
        <v>13</v>
      </c>
      <c r="I15" s="2"/>
    </row>
    <row r="16" spans="1:9" x14ac:dyDescent="0.25">
      <c r="D16" s="8"/>
      <c r="E16" s="5" t="s">
        <v>126</v>
      </c>
      <c r="F16" s="5">
        <v>147</v>
      </c>
      <c r="G16" s="8"/>
      <c r="H16" s="7"/>
      <c r="I16" s="2"/>
    </row>
    <row r="17" spans="1:9" x14ac:dyDescent="0.25">
      <c r="D17" s="8"/>
      <c r="E17" s="5" t="s">
        <v>124</v>
      </c>
      <c r="F17" s="5">
        <v>94</v>
      </c>
      <c r="G17" s="8"/>
      <c r="H17" s="7"/>
      <c r="I17" s="2"/>
    </row>
    <row r="18" spans="1:9" x14ac:dyDescent="0.25">
      <c r="A18" s="6" t="s">
        <v>58</v>
      </c>
      <c r="B18" t="s">
        <v>68</v>
      </c>
      <c r="C18" s="11">
        <v>1349</v>
      </c>
      <c r="D18" s="6">
        <v>45</v>
      </c>
      <c r="E18" t="s">
        <v>84</v>
      </c>
      <c r="F18">
        <v>227</v>
      </c>
      <c r="G18" s="8">
        <f t="shared" si="0"/>
        <v>17</v>
      </c>
      <c r="H18" s="7">
        <f>RANK(D18,$D$6:$D$92)</f>
        <v>10</v>
      </c>
    </row>
    <row r="19" spans="1:9" x14ac:dyDescent="0.25">
      <c r="D19" s="8"/>
      <c r="E19" s="5" t="s">
        <v>168</v>
      </c>
      <c r="F19">
        <v>175</v>
      </c>
      <c r="G19" s="8"/>
      <c r="H19" s="7"/>
    </row>
    <row r="20" spans="1:9" x14ac:dyDescent="0.25">
      <c r="D20" s="8"/>
      <c r="E20" s="5" t="s">
        <v>75</v>
      </c>
      <c r="F20">
        <v>159</v>
      </c>
      <c r="G20" s="8"/>
      <c r="H20" s="7"/>
    </row>
    <row r="21" spans="1:9" x14ac:dyDescent="0.25">
      <c r="A21" s="6" t="s">
        <v>38</v>
      </c>
      <c r="B21" t="s">
        <v>69</v>
      </c>
      <c r="C21" s="11">
        <v>2946</v>
      </c>
      <c r="D21" s="8">
        <v>98.2</v>
      </c>
      <c r="E21" s="5" t="s">
        <v>146</v>
      </c>
      <c r="F21" s="5">
        <v>1366</v>
      </c>
      <c r="G21" s="8">
        <f t="shared" si="0"/>
        <v>2</v>
      </c>
      <c r="H21" s="7">
        <f>RANK(D21,$D$6:$D$92)</f>
        <v>1</v>
      </c>
    </row>
    <row r="22" spans="1:9" x14ac:dyDescent="0.25">
      <c r="D22" s="8"/>
      <c r="E22" s="5" t="s">
        <v>148</v>
      </c>
      <c r="F22" s="5">
        <v>170</v>
      </c>
      <c r="G22" s="8"/>
      <c r="H22" s="7"/>
    </row>
    <row r="23" spans="1:9" x14ac:dyDescent="0.25">
      <c r="D23" s="8"/>
      <c r="E23" s="5" t="s">
        <v>147</v>
      </c>
      <c r="F23" s="5">
        <v>160</v>
      </c>
      <c r="G23" s="8"/>
      <c r="H23" s="7"/>
    </row>
    <row r="24" spans="1:9" x14ac:dyDescent="0.25">
      <c r="A24" s="6" t="s">
        <v>60</v>
      </c>
      <c r="B24" t="s">
        <v>70</v>
      </c>
      <c r="C24" s="11">
        <v>229</v>
      </c>
      <c r="D24" s="8">
        <v>7.9</v>
      </c>
      <c r="E24" s="5" t="s">
        <v>100</v>
      </c>
      <c r="F24" s="5">
        <v>63</v>
      </c>
      <c r="G24" s="8"/>
      <c r="H24" s="7">
        <f>RANK(D24,$D$6:$D$92)</f>
        <v>28</v>
      </c>
    </row>
    <row r="25" spans="1:9" x14ac:dyDescent="0.25">
      <c r="D25" s="8"/>
      <c r="E25" s="5" t="s">
        <v>101</v>
      </c>
      <c r="F25" s="5">
        <v>63</v>
      </c>
      <c r="G25" s="8"/>
      <c r="H25" s="7"/>
    </row>
    <row r="26" spans="1:9" x14ac:dyDescent="0.25">
      <c r="D26" s="8"/>
      <c r="E26" s="5" t="s">
        <v>102</v>
      </c>
      <c r="F26" s="5">
        <v>55</v>
      </c>
      <c r="G26" s="8"/>
      <c r="H26" s="7"/>
    </row>
    <row r="27" spans="1:9" x14ac:dyDescent="0.25">
      <c r="A27" s="6" t="s">
        <v>37</v>
      </c>
      <c r="B27" t="s">
        <v>43</v>
      </c>
      <c r="C27" s="11">
        <v>1681</v>
      </c>
      <c r="D27" s="8">
        <v>64.7</v>
      </c>
      <c r="E27" s="5" t="s">
        <v>158</v>
      </c>
      <c r="F27" s="5">
        <v>955</v>
      </c>
      <c r="G27" s="8">
        <f t="shared" si="0"/>
        <v>4</v>
      </c>
      <c r="H27" s="7">
        <f>RANK(D27,$D$6:$D$92)</f>
        <v>5</v>
      </c>
    </row>
    <row r="28" spans="1:9" x14ac:dyDescent="0.25">
      <c r="D28" s="8"/>
      <c r="E28" s="5" t="s">
        <v>159</v>
      </c>
      <c r="F28" s="5">
        <v>193</v>
      </c>
      <c r="G28" s="8"/>
      <c r="H28" s="7"/>
    </row>
    <row r="29" spans="1:9" x14ac:dyDescent="0.25">
      <c r="D29" s="8"/>
      <c r="E29" s="5" t="s">
        <v>160</v>
      </c>
      <c r="F29" s="5">
        <v>96</v>
      </c>
      <c r="G29" s="8"/>
      <c r="H29" s="7"/>
    </row>
    <row r="30" spans="1:9" x14ac:dyDescent="0.25">
      <c r="A30" s="6" t="s">
        <v>46</v>
      </c>
      <c r="B30" t="s">
        <v>30</v>
      </c>
      <c r="C30" s="11">
        <v>729</v>
      </c>
      <c r="D30" s="8">
        <v>31.7</v>
      </c>
      <c r="E30" s="5" t="s">
        <v>103</v>
      </c>
      <c r="F30" s="5">
        <v>345</v>
      </c>
      <c r="G30" s="8">
        <f t="shared" si="0"/>
        <v>11</v>
      </c>
      <c r="H30" s="7">
        <f>RANK(D30,$D$6:$D$92)</f>
        <v>14</v>
      </c>
    </row>
    <row r="31" spans="1:9" x14ac:dyDescent="0.25">
      <c r="D31" s="8"/>
      <c r="E31" s="5" t="s">
        <v>104</v>
      </c>
      <c r="F31" s="5">
        <v>72</v>
      </c>
      <c r="G31" s="8"/>
      <c r="H31" s="7"/>
    </row>
    <row r="32" spans="1:9" x14ac:dyDescent="0.25">
      <c r="D32" s="8"/>
      <c r="E32" s="5" t="s">
        <v>95</v>
      </c>
      <c r="F32" s="5">
        <v>70</v>
      </c>
      <c r="G32" s="8"/>
      <c r="H32" s="7"/>
    </row>
    <row r="33" spans="1:9" x14ac:dyDescent="0.25">
      <c r="A33" s="6" t="s">
        <v>51</v>
      </c>
      <c r="B33" t="s">
        <v>36</v>
      </c>
      <c r="C33" s="11">
        <v>351</v>
      </c>
      <c r="D33" s="8">
        <v>18.5</v>
      </c>
      <c r="E33" s="5" t="s">
        <v>152</v>
      </c>
      <c r="F33" s="5">
        <v>75</v>
      </c>
      <c r="G33" s="8"/>
      <c r="H33" s="7">
        <f>RANK(D33,$D$6:$D$92)</f>
        <v>22</v>
      </c>
    </row>
    <row r="34" spans="1:9" x14ac:dyDescent="0.25">
      <c r="D34" s="8"/>
      <c r="E34" s="5" t="s">
        <v>153</v>
      </c>
      <c r="F34" s="5">
        <v>72</v>
      </c>
      <c r="G34" s="8"/>
      <c r="H34" s="7"/>
    </row>
    <row r="35" spans="1:9" x14ac:dyDescent="0.25">
      <c r="D35" s="8"/>
      <c r="E35" s="5" t="s">
        <v>154</v>
      </c>
      <c r="F35" s="5">
        <v>60</v>
      </c>
      <c r="G35" s="8"/>
      <c r="H35" s="7"/>
    </row>
    <row r="36" spans="1:9" x14ac:dyDescent="0.25">
      <c r="A36" s="6" t="s">
        <v>79</v>
      </c>
      <c r="B36" t="s">
        <v>59</v>
      </c>
      <c r="C36" s="11">
        <v>1997</v>
      </c>
      <c r="D36" s="8">
        <v>77</v>
      </c>
      <c r="E36" s="5" t="s">
        <v>77</v>
      </c>
      <c r="F36" s="5">
        <v>950</v>
      </c>
      <c r="G36" s="8">
        <f t="shared" si="0"/>
        <v>5</v>
      </c>
      <c r="H36" s="7">
        <f>RANK(D36,$D$6:$D$92)</f>
        <v>3</v>
      </c>
    </row>
    <row r="37" spans="1:9" x14ac:dyDescent="0.25">
      <c r="D37" s="8"/>
      <c r="E37" s="5" t="s">
        <v>85</v>
      </c>
      <c r="F37" s="5">
        <v>337</v>
      </c>
      <c r="G37" s="8">
        <f t="shared" si="0"/>
        <v>12</v>
      </c>
      <c r="H37" s="7"/>
    </row>
    <row r="38" spans="1:9" x14ac:dyDescent="0.25">
      <c r="D38" s="8"/>
      <c r="E38" s="5" t="s">
        <v>151</v>
      </c>
      <c r="F38" s="5">
        <v>102</v>
      </c>
      <c r="G38" s="8"/>
      <c r="H38" s="7"/>
    </row>
    <row r="39" spans="1:9" x14ac:dyDescent="0.25">
      <c r="A39" s="6" t="s">
        <v>73</v>
      </c>
      <c r="B39" t="s">
        <v>34</v>
      </c>
      <c r="C39" s="11">
        <v>755</v>
      </c>
      <c r="D39" s="6">
        <v>25.2</v>
      </c>
      <c r="E39" s="5" t="s">
        <v>76</v>
      </c>
      <c r="F39" s="5">
        <v>206</v>
      </c>
      <c r="G39" s="8"/>
      <c r="H39" s="7">
        <f>RANK(D39,$D$6:$D$92)</f>
        <v>18</v>
      </c>
    </row>
    <row r="40" spans="1:9" x14ac:dyDescent="0.25">
      <c r="E40" s="5" t="s">
        <v>86</v>
      </c>
      <c r="F40" s="5">
        <v>95</v>
      </c>
      <c r="G40" s="8"/>
      <c r="H40" s="7"/>
    </row>
    <row r="41" spans="1:9" x14ac:dyDescent="0.25">
      <c r="E41" s="5" t="s">
        <v>105</v>
      </c>
      <c r="F41" s="5">
        <v>80</v>
      </c>
      <c r="G41" s="8"/>
      <c r="H41" s="7"/>
      <c r="I41" s="2"/>
    </row>
    <row r="42" spans="1:9" x14ac:dyDescent="0.25">
      <c r="A42" s="6" t="s">
        <v>52</v>
      </c>
      <c r="B42" t="s">
        <v>44</v>
      </c>
      <c r="C42" s="12">
        <v>677</v>
      </c>
      <c r="D42" s="6">
        <v>22.6</v>
      </c>
      <c r="E42" s="5" t="s">
        <v>134</v>
      </c>
      <c r="F42" s="5">
        <v>131</v>
      </c>
      <c r="G42" s="8"/>
      <c r="H42" s="7">
        <f>RANK(D42,$D$6:$D$92)</f>
        <v>20</v>
      </c>
      <c r="I42" s="2"/>
    </row>
    <row r="43" spans="1:9" x14ac:dyDescent="0.25">
      <c r="E43" s="5" t="s">
        <v>135</v>
      </c>
      <c r="F43" s="5">
        <v>105</v>
      </c>
      <c r="G43" s="8"/>
      <c r="H43" s="7"/>
      <c r="I43" s="2"/>
    </row>
    <row r="44" spans="1:9" x14ac:dyDescent="0.25">
      <c r="E44" s="5" t="s">
        <v>136</v>
      </c>
      <c r="F44" s="5">
        <v>87</v>
      </c>
      <c r="G44" s="8"/>
      <c r="H44" s="7"/>
      <c r="I44" s="2"/>
    </row>
    <row r="45" spans="1:9" x14ac:dyDescent="0.25">
      <c r="A45" s="6" t="s">
        <v>56</v>
      </c>
      <c r="B45" t="s">
        <v>106</v>
      </c>
      <c r="C45" s="11">
        <v>1474</v>
      </c>
      <c r="D45" s="6">
        <v>49.1</v>
      </c>
      <c r="E45" s="5" t="s">
        <v>108</v>
      </c>
      <c r="F45" s="5">
        <v>626</v>
      </c>
      <c r="G45" s="8">
        <f t="shared" si="0"/>
        <v>8</v>
      </c>
      <c r="H45" s="7">
        <f>RANK(D45,$D$6:$D$92)</f>
        <v>9</v>
      </c>
      <c r="I45" s="2"/>
    </row>
    <row r="46" spans="1:9" x14ac:dyDescent="0.25">
      <c r="E46" s="5" t="s">
        <v>107</v>
      </c>
      <c r="F46" s="5">
        <v>209</v>
      </c>
      <c r="G46" s="8">
        <f t="shared" si="0"/>
        <v>20</v>
      </c>
      <c r="H46" s="7"/>
      <c r="I46" s="2"/>
    </row>
    <row r="47" spans="1:9" x14ac:dyDescent="0.25">
      <c r="E47" s="5" t="s">
        <v>87</v>
      </c>
      <c r="F47" s="5">
        <v>159</v>
      </c>
      <c r="G47" s="8"/>
      <c r="H47" s="7"/>
      <c r="I47" s="2"/>
    </row>
    <row r="48" spans="1:9" x14ac:dyDescent="0.25">
      <c r="A48" s="6" t="s">
        <v>61</v>
      </c>
      <c r="B48" t="s">
        <v>27</v>
      </c>
      <c r="C48" s="11">
        <v>1838</v>
      </c>
      <c r="D48" s="6">
        <v>63.4</v>
      </c>
      <c r="E48" s="5" t="s">
        <v>127</v>
      </c>
      <c r="F48" s="5">
        <v>545</v>
      </c>
      <c r="G48" s="8">
        <f t="shared" si="0"/>
        <v>9</v>
      </c>
      <c r="H48" s="7">
        <f>RANK(D48,$D$6:$D$92)</f>
        <v>6</v>
      </c>
      <c r="I48" s="2"/>
    </row>
    <row r="49" spans="1:9" x14ac:dyDescent="0.25">
      <c r="E49" s="5" t="s">
        <v>128</v>
      </c>
      <c r="F49" s="5">
        <v>290</v>
      </c>
      <c r="G49" s="8">
        <f t="shared" si="0"/>
        <v>14</v>
      </c>
      <c r="H49" s="7"/>
      <c r="I49" s="2"/>
    </row>
    <row r="50" spans="1:9" x14ac:dyDescent="0.25">
      <c r="E50" s="5" t="s">
        <v>129</v>
      </c>
      <c r="F50" s="5">
        <v>150</v>
      </c>
      <c r="G50" s="8"/>
      <c r="H50" s="7"/>
      <c r="I50" s="2"/>
    </row>
    <row r="51" spans="1:9" x14ac:dyDescent="0.25">
      <c r="A51" s="6" t="s">
        <v>57</v>
      </c>
      <c r="B51" t="s">
        <v>40</v>
      </c>
      <c r="C51" s="11">
        <v>2022</v>
      </c>
      <c r="D51" s="6">
        <v>72.2</v>
      </c>
      <c r="E51" t="s">
        <v>109</v>
      </c>
      <c r="F51">
        <v>995</v>
      </c>
      <c r="G51" s="8">
        <f t="shared" si="0"/>
        <v>3</v>
      </c>
      <c r="H51" s="7">
        <f>RANK(D51,$D$6:$D$92)</f>
        <v>4</v>
      </c>
      <c r="I51" s="2"/>
    </row>
    <row r="52" spans="1:9" x14ac:dyDescent="0.25">
      <c r="E52" t="s">
        <v>110</v>
      </c>
      <c r="F52">
        <v>200</v>
      </c>
      <c r="G52" s="8"/>
      <c r="H52" s="7"/>
      <c r="I52" s="2"/>
    </row>
    <row r="53" spans="1:9" x14ac:dyDescent="0.25">
      <c r="E53" t="s">
        <v>111</v>
      </c>
      <c r="F53">
        <v>138</v>
      </c>
      <c r="G53" s="8"/>
      <c r="H53" s="7"/>
      <c r="I53" s="2"/>
    </row>
    <row r="54" spans="1:9" x14ac:dyDescent="0.25">
      <c r="A54" s="6" t="s">
        <v>62</v>
      </c>
      <c r="B54" t="s">
        <v>29</v>
      </c>
      <c r="C54" s="11">
        <v>1617</v>
      </c>
      <c r="D54" s="8">
        <v>57.75</v>
      </c>
      <c r="E54" t="s">
        <v>66</v>
      </c>
      <c r="F54">
        <v>805</v>
      </c>
      <c r="G54" s="8">
        <f t="shared" si="0"/>
        <v>6</v>
      </c>
      <c r="H54" s="7">
        <f>RANK(D54,$D$6:$D$92)</f>
        <v>8</v>
      </c>
      <c r="I54" s="2"/>
    </row>
    <row r="55" spans="1:9" x14ac:dyDescent="0.25">
      <c r="D55" s="8"/>
      <c r="E55" t="s">
        <v>113</v>
      </c>
      <c r="F55">
        <v>210</v>
      </c>
      <c r="G55" s="8">
        <f t="shared" si="0"/>
        <v>19</v>
      </c>
      <c r="H55" s="7"/>
      <c r="I55" s="2"/>
    </row>
    <row r="56" spans="1:9" x14ac:dyDescent="0.25">
      <c r="D56" s="8"/>
      <c r="E56" t="s">
        <v>112</v>
      </c>
      <c r="F56">
        <v>174</v>
      </c>
      <c r="G56" s="8"/>
      <c r="H56" s="7"/>
      <c r="I56" s="2"/>
    </row>
    <row r="57" spans="1:9" x14ac:dyDescent="0.25">
      <c r="A57" s="6" t="s">
        <v>63</v>
      </c>
      <c r="B57" t="s">
        <v>80</v>
      </c>
      <c r="C57" s="11">
        <v>681</v>
      </c>
      <c r="D57" s="6">
        <v>27.2</v>
      </c>
      <c r="E57" s="5" t="s">
        <v>114</v>
      </c>
      <c r="F57" s="5">
        <v>100</v>
      </c>
      <c r="G57" s="8"/>
      <c r="H57" s="7">
        <f>RANK(D57,$D$6:$D$92)</f>
        <v>17</v>
      </c>
      <c r="I57" s="2"/>
    </row>
    <row r="58" spans="1:9" x14ac:dyDescent="0.25">
      <c r="A58" s="10"/>
      <c r="E58" s="5" t="s">
        <v>115</v>
      </c>
      <c r="F58" s="5">
        <v>80</v>
      </c>
      <c r="G58" s="8"/>
      <c r="H58" s="7"/>
      <c r="I58" s="2"/>
    </row>
    <row r="59" spans="1:9" x14ac:dyDescent="0.25">
      <c r="A59" s="10"/>
      <c r="E59" s="5" t="s">
        <v>116</v>
      </c>
      <c r="F59" s="5">
        <v>66</v>
      </c>
      <c r="G59" s="8"/>
      <c r="H59" s="7"/>
      <c r="I59" s="2"/>
    </row>
    <row r="60" spans="1:9" x14ac:dyDescent="0.25">
      <c r="A60" s="6" t="s">
        <v>53</v>
      </c>
      <c r="B60" t="s">
        <v>35</v>
      </c>
      <c r="C60" s="11">
        <v>478</v>
      </c>
      <c r="D60" s="6">
        <v>18</v>
      </c>
      <c r="E60" s="5" t="s">
        <v>117</v>
      </c>
      <c r="F60" s="5">
        <v>110</v>
      </c>
      <c r="G60" s="8"/>
      <c r="H60" s="7">
        <f>RANK(D60,$D$6:$D$92)</f>
        <v>23</v>
      </c>
      <c r="I60" s="2"/>
    </row>
    <row r="61" spans="1:9" x14ac:dyDescent="0.25">
      <c r="A61" s="10"/>
      <c r="E61" s="5" t="s">
        <v>118</v>
      </c>
      <c r="F61" s="5">
        <v>110</v>
      </c>
      <c r="G61" s="8"/>
      <c r="H61" s="7"/>
      <c r="I61" s="2"/>
    </row>
    <row r="62" spans="1:9" x14ac:dyDescent="0.25">
      <c r="A62" s="10"/>
      <c r="E62" s="5" t="s">
        <v>119</v>
      </c>
      <c r="F62" s="5">
        <v>80</v>
      </c>
      <c r="G62" s="8"/>
      <c r="H62" s="7"/>
      <c r="I62" s="2"/>
    </row>
    <row r="63" spans="1:9" x14ac:dyDescent="0.25">
      <c r="A63" s="6" t="s">
        <v>64</v>
      </c>
      <c r="B63" t="s">
        <v>45</v>
      </c>
      <c r="C63" s="11">
        <v>145</v>
      </c>
      <c r="D63" s="6">
        <v>6</v>
      </c>
      <c r="E63" s="5" t="s">
        <v>94</v>
      </c>
      <c r="F63" s="5">
        <v>90</v>
      </c>
      <c r="G63" s="8"/>
      <c r="H63" s="7">
        <f>RANK(D63,$D$6:$D$92)</f>
        <v>30</v>
      </c>
      <c r="I63" s="2"/>
    </row>
    <row r="64" spans="1:9" x14ac:dyDescent="0.25">
      <c r="A64" s="10"/>
      <c r="E64" s="5" t="s">
        <v>132</v>
      </c>
      <c r="F64" s="5">
        <v>50</v>
      </c>
      <c r="G64" s="8"/>
      <c r="H64" s="7"/>
      <c r="I64" s="2"/>
    </row>
    <row r="65" spans="1:9" x14ac:dyDescent="0.25">
      <c r="A65" s="10"/>
      <c r="E65" s="5" t="s">
        <v>133</v>
      </c>
      <c r="F65" s="5">
        <v>5</v>
      </c>
      <c r="G65" s="8"/>
      <c r="H65" s="7"/>
      <c r="I65" s="2"/>
    </row>
    <row r="66" spans="1:9" x14ac:dyDescent="0.25">
      <c r="A66" s="6" t="s">
        <v>81</v>
      </c>
      <c r="B66" t="s">
        <v>82</v>
      </c>
      <c r="C66" s="11">
        <v>997</v>
      </c>
      <c r="D66" s="6">
        <v>43.3</v>
      </c>
      <c r="E66" s="5" t="s">
        <v>141</v>
      </c>
      <c r="F66" s="5">
        <v>652</v>
      </c>
      <c r="G66" s="8">
        <f t="shared" si="0"/>
        <v>7</v>
      </c>
      <c r="H66" s="7">
        <f>RANK(D66,$D$6:$D$92)</f>
        <v>11</v>
      </c>
      <c r="I66" s="2"/>
    </row>
    <row r="67" spans="1:9" x14ac:dyDescent="0.25">
      <c r="A67" s="10"/>
      <c r="E67" s="5" t="s">
        <v>140</v>
      </c>
      <c r="F67" s="5">
        <v>183</v>
      </c>
      <c r="G67" s="8"/>
      <c r="H67" s="7"/>
      <c r="I67" s="2"/>
    </row>
    <row r="68" spans="1:9" x14ac:dyDescent="0.25">
      <c r="A68" s="10"/>
      <c r="E68" s="5" t="s">
        <v>142</v>
      </c>
      <c r="F68" s="5">
        <v>162</v>
      </c>
      <c r="G68" s="8"/>
      <c r="H68" s="7"/>
      <c r="I68" s="2"/>
    </row>
    <row r="69" spans="1:9" x14ac:dyDescent="0.25">
      <c r="A69" s="6" t="s">
        <v>65</v>
      </c>
      <c r="B69" t="s">
        <v>31</v>
      </c>
      <c r="C69" s="11">
        <v>2522</v>
      </c>
      <c r="D69" s="8">
        <v>93.4</v>
      </c>
      <c r="E69" s="5" t="s">
        <v>99</v>
      </c>
      <c r="F69" s="5">
        <v>1725</v>
      </c>
      <c r="G69" s="8">
        <f t="shared" si="0"/>
        <v>1</v>
      </c>
      <c r="H69" s="7">
        <f>RANK(D69,$D$6:$D$92)</f>
        <v>2</v>
      </c>
      <c r="I69" s="2"/>
    </row>
    <row r="70" spans="1:9" x14ac:dyDescent="0.25">
      <c r="D70" s="8"/>
      <c r="E70" s="5" t="s">
        <v>97</v>
      </c>
      <c r="F70" s="5">
        <v>213</v>
      </c>
      <c r="G70" s="8">
        <f t="shared" si="0"/>
        <v>18</v>
      </c>
      <c r="H70" s="7"/>
      <c r="I70" s="2"/>
    </row>
    <row r="71" spans="1:9" x14ac:dyDescent="0.25">
      <c r="D71" s="8"/>
      <c r="E71" s="5" t="s">
        <v>98</v>
      </c>
      <c r="F71" s="5">
        <v>200</v>
      </c>
      <c r="G71" s="8"/>
      <c r="H71" s="7"/>
      <c r="I71" s="2"/>
    </row>
    <row r="72" spans="1:9" x14ac:dyDescent="0.25">
      <c r="A72" s="6" t="s">
        <v>55</v>
      </c>
      <c r="B72" t="s">
        <v>71</v>
      </c>
      <c r="C72" s="11">
        <v>786</v>
      </c>
      <c r="D72" s="8">
        <v>29.1</v>
      </c>
      <c r="E72" s="5" t="s">
        <v>88</v>
      </c>
      <c r="F72" s="5">
        <v>206</v>
      </c>
      <c r="G72" s="8"/>
      <c r="H72" s="7">
        <f>RANK(D72,$D$6:$D$92)</f>
        <v>15</v>
      </c>
      <c r="I72" s="2"/>
    </row>
    <row r="73" spans="1:9" x14ac:dyDescent="0.25">
      <c r="D73" s="8"/>
      <c r="E73" s="5" t="s">
        <v>167</v>
      </c>
      <c r="F73" s="5">
        <v>100</v>
      </c>
      <c r="G73" s="8"/>
      <c r="H73" s="7"/>
      <c r="I73" s="2"/>
    </row>
    <row r="74" spans="1:9" x14ac:dyDescent="0.25">
      <c r="D74" s="8"/>
      <c r="E74" s="5" t="s">
        <v>89</v>
      </c>
      <c r="F74" s="5">
        <v>95</v>
      </c>
      <c r="G74" s="8"/>
      <c r="H74" s="7"/>
      <c r="I74" s="2"/>
    </row>
    <row r="75" spans="1:9" x14ac:dyDescent="0.25">
      <c r="A75" s="6" t="s">
        <v>54</v>
      </c>
      <c r="B75" t="s">
        <v>90</v>
      </c>
      <c r="C75" s="11">
        <v>670</v>
      </c>
      <c r="D75" s="8">
        <v>29.1</v>
      </c>
      <c r="E75" s="5" t="s">
        <v>93</v>
      </c>
      <c r="F75">
        <v>228</v>
      </c>
      <c r="G75" s="8">
        <f t="shared" ref="G75:G80" si="1">RANK(F75,$F$6:$F$93)</f>
        <v>16</v>
      </c>
      <c r="H75" s="7">
        <f>RANK(D75,$D$6:$D$92)</f>
        <v>15</v>
      </c>
      <c r="I75" s="2"/>
    </row>
    <row r="76" spans="1:9" x14ac:dyDescent="0.25">
      <c r="B76" t="s">
        <v>91</v>
      </c>
      <c r="D76" s="8"/>
      <c r="E76" s="5" t="s">
        <v>92</v>
      </c>
      <c r="F76">
        <v>187</v>
      </c>
      <c r="G76" s="8"/>
      <c r="H76" s="7"/>
      <c r="I76" s="2"/>
    </row>
    <row r="77" spans="1:9" x14ac:dyDescent="0.25">
      <c r="A77" s="6" t="s">
        <v>21</v>
      </c>
      <c r="B77" t="s">
        <v>20</v>
      </c>
      <c r="C77" s="11">
        <v>586</v>
      </c>
      <c r="D77" s="8">
        <v>17.8</v>
      </c>
      <c r="E77" s="5" t="s">
        <v>137</v>
      </c>
      <c r="F77">
        <v>190</v>
      </c>
      <c r="G77" s="8"/>
      <c r="H77" s="7">
        <f>RANK(D77,$D$6:$D$92)</f>
        <v>24</v>
      </c>
      <c r="I77" s="2"/>
    </row>
    <row r="78" spans="1:9" x14ac:dyDescent="0.25">
      <c r="D78" s="8"/>
      <c r="E78" s="5" t="s">
        <v>138</v>
      </c>
      <c r="F78">
        <v>85</v>
      </c>
      <c r="G78" s="8"/>
      <c r="H78" s="7"/>
      <c r="I78" s="2"/>
    </row>
    <row r="79" spans="1:9" x14ac:dyDescent="0.25">
      <c r="D79" s="8"/>
      <c r="E79" s="5" t="s">
        <v>139</v>
      </c>
      <c r="F79">
        <v>60</v>
      </c>
      <c r="G79" s="8"/>
      <c r="H79" s="7"/>
      <c r="I79" s="2"/>
    </row>
    <row r="80" spans="1:9" x14ac:dyDescent="0.25">
      <c r="A80" s="6" t="s">
        <v>22</v>
      </c>
      <c r="B80" t="s">
        <v>19</v>
      </c>
      <c r="C80" s="11">
        <v>817</v>
      </c>
      <c r="D80" s="8">
        <v>24.8</v>
      </c>
      <c r="E80" s="5" t="s">
        <v>143</v>
      </c>
      <c r="F80">
        <v>280</v>
      </c>
      <c r="G80" s="8">
        <f t="shared" si="1"/>
        <v>15</v>
      </c>
      <c r="H80" s="7">
        <f>RANK(D80,$D$6:$D$92)</f>
        <v>19</v>
      </c>
    </row>
    <row r="81" spans="1:9" x14ac:dyDescent="0.25">
      <c r="D81" s="8"/>
      <c r="E81" s="5" t="s">
        <v>74</v>
      </c>
      <c r="F81">
        <v>187</v>
      </c>
      <c r="G81" s="8"/>
      <c r="H81" s="7"/>
    </row>
    <row r="82" spans="1:9" x14ac:dyDescent="0.25">
      <c r="D82" s="8"/>
      <c r="E82" s="5" t="s">
        <v>72</v>
      </c>
      <c r="F82">
        <v>60</v>
      </c>
      <c r="G82" s="8"/>
      <c r="H82" s="7"/>
    </row>
    <row r="83" spans="1:9" x14ac:dyDescent="0.25">
      <c r="A83" s="6" t="s">
        <v>23</v>
      </c>
      <c r="B83" t="s">
        <v>41</v>
      </c>
      <c r="C83" s="11">
        <v>632</v>
      </c>
      <c r="D83" s="8">
        <v>19.8</v>
      </c>
      <c r="E83" s="5" t="s">
        <v>155</v>
      </c>
      <c r="F83">
        <v>114</v>
      </c>
      <c r="G83" s="8"/>
      <c r="H83" s="7">
        <f>RANK(D83,$D$6:$D$92)</f>
        <v>21</v>
      </c>
    </row>
    <row r="84" spans="1:9" x14ac:dyDescent="0.25">
      <c r="A84" s="10"/>
      <c r="D84" s="8"/>
      <c r="E84" s="5" t="s">
        <v>157</v>
      </c>
      <c r="F84">
        <v>72</v>
      </c>
      <c r="G84" s="8"/>
      <c r="H84" s="7"/>
    </row>
    <row r="85" spans="1:9" x14ac:dyDescent="0.25">
      <c r="A85" s="10"/>
      <c r="D85" s="8"/>
      <c r="E85" s="5" t="s">
        <v>156</v>
      </c>
      <c r="F85">
        <v>71</v>
      </c>
      <c r="G85" s="8"/>
      <c r="H85" s="7"/>
    </row>
    <row r="86" spans="1:9" x14ac:dyDescent="0.25">
      <c r="A86" s="6" t="s">
        <v>24</v>
      </c>
      <c r="B86" t="s">
        <v>42</v>
      </c>
      <c r="C86" s="11">
        <v>264</v>
      </c>
      <c r="D86" s="8">
        <v>9.8000000000000007</v>
      </c>
      <c r="E86" s="5" t="s">
        <v>120</v>
      </c>
      <c r="F86">
        <v>70</v>
      </c>
      <c r="G86" s="8"/>
      <c r="H86" s="7">
        <f>RANK(D86,$D$6:$D$92)</f>
        <v>26</v>
      </c>
      <c r="I86" s="2"/>
    </row>
    <row r="87" spans="1:9" x14ac:dyDescent="0.25">
      <c r="D87" s="8"/>
      <c r="E87" s="5" t="s">
        <v>121</v>
      </c>
      <c r="F87">
        <v>60</v>
      </c>
      <c r="G87" s="8"/>
      <c r="H87" s="7"/>
      <c r="I87" s="2"/>
    </row>
    <row r="88" spans="1:9" x14ac:dyDescent="0.25">
      <c r="D88" s="8"/>
      <c r="E88" s="5" t="s">
        <v>122</v>
      </c>
      <c r="F88">
        <v>60</v>
      </c>
      <c r="G88" s="8"/>
      <c r="H88" s="7"/>
      <c r="I88" s="2"/>
    </row>
    <row r="89" spans="1:9" x14ac:dyDescent="0.25">
      <c r="A89" s="6" t="s">
        <v>25</v>
      </c>
      <c r="B89" t="s">
        <v>67</v>
      </c>
      <c r="C89" s="11">
        <v>305</v>
      </c>
      <c r="D89" s="8">
        <v>12.7</v>
      </c>
      <c r="E89" s="5" t="s">
        <v>149</v>
      </c>
      <c r="F89" s="5">
        <v>142</v>
      </c>
      <c r="G89" s="8"/>
      <c r="H89" s="7">
        <f>RANK(D89,$D$6:$D$92)</f>
        <v>25</v>
      </c>
      <c r="I89" s="2"/>
    </row>
    <row r="90" spans="1:9" x14ac:dyDescent="0.25">
      <c r="D90" s="8"/>
      <c r="E90" s="5" t="s">
        <v>150</v>
      </c>
      <c r="F90" s="5">
        <v>67</v>
      </c>
      <c r="G90" s="8"/>
      <c r="H90" s="7"/>
      <c r="I90" s="2"/>
    </row>
    <row r="91" spans="1:9" x14ac:dyDescent="0.25">
      <c r="D91" s="8"/>
      <c r="E91" s="5" t="s">
        <v>96</v>
      </c>
      <c r="F91" s="5">
        <v>40</v>
      </c>
      <c r="G91" s="8"/>
      <c r="H91" s="7"/>
      <c r="I91" s="2"/>
    </row>
    <row r="92" spans="1:9" x14ac:dyDescent="0.25">
      <c r="A92" s="6" t="s">
        <v>33</v>
      </c>
      <c r="B92" t="s">
        <v>50</v>
      </c>
      <c r="C92" s="11">
        <v>220</v>
      </c>
      <c r="D92" s="8">
        <v>8.6999999999999993</v>
      </c>
      <c r="E92" s="5" t="s">
        <v>130</v>
      </c>
      <c r="F92" s="5">
        <v>200</v>
      </c>
      <c r="G92" s="8"/>
      <c r="H92" s="7">
        <f>RANK(D92,$D$6:$D$92)</f>
        <v>27</v>
      </c>
      <c r="I92" s="2"/>
    </row>
    <row r="93" spans="1:9" x14ac:dyDescent="0.25">
      <c r="D93" s="8"/>
      <c r="E93" s="5" t="s">
        <v>131</v>
      </c>
      <c r="F93" s="5">
        <v>20</v>
      </c>
      <c r="G93" s="8"/>
      <c r="H93"/>
      <c r="I93" s="2"/>
    </row>
    <row r="94" spans="1:9" x14ac:dyDescent="0.25">
      <c r="E94" s="5"/>
      <c r="F94" s="5"/>
      <c r="G94"/>
      <c r="H94"/>
    </row>
    <row r="95" spans="1:9" x14ac:dyDescent="0.25">
      <c r="E95" s="5"/>
      <c r="F95" s="5"/>
      <c r="G95"/>
      <c r="H95"/>
    </row>
    <row r="96" spans="1:9" x14ac:dyDescent="0.25">
      <c r="D96" s="6" t="s">
        <v>16</v>
      </c>
    </row>
    <row r="97" spans="1:7" x14ac:dyDescent="0.25">
      <c r="B97" s="4" t="s">
        <v>15</v>
      </c>
      <c r="C97" s="15">
        <f>SUM(C6:C96)</f>
        <v>30183</v>
      </c>
      <c r="D97" s="6">
        <f>AVERAGE(D6:D96)</f>
        <v>37.001666666666665</v>
      </c>
    </row>
    <row r="102" spans="1:7" x14ac:dyDescent="0.25">
      <c r="A102" s="16" t="s">
        <v>17</v>
      </c>
      <c r="B102" s="16"/>
      <c r="C102" s="11" t="s">
        <v>7</v>
      </c>
      <c r="D102" s="6" t="s">
        <v>38</v>
      </c>
      <c r="E102" t="s">
        <v>192</v>
      </c>
    </row>
    <row r="103" spans="1:7" x14ac:dyDescent="0.25">
      <c r="C103" s="11" t="s">
        <v>9</v>
      </c>
      <c r="D103" s="6" t="s">
        <v>65</v>
      </c>
      <c r="E103" t="s">
        <v>191</v>
      </c>
    </row>
    <row r="104" spans="1:7" x14ac:dyDescent="0.25">
      <c r="C104" s="11" t="s">
        <v>11</v>
      </c>
      <c r="D104" s="6" t="s">
        <v>79</v>
      </c>
      <c r="E104" t="s">
        <v>190</v>
      </c>
    </row>
    <row r="105" spans="1:7" x14ac:dyDescent="0.25">
      <c r="C105" s="11" t="s">
        <v>12</v>
      </c>
      <c r="D105" s="6" t="s">
        <v>57</v>
      </c>
      <c r="E105" t="s">
        <v>189</v>
      </c>
    </row>
    <row r="106" spans="1:7" x14ac:dyDescent="0.25">
      <c r="C106" s="11" t="s">
        <v>13</v>
      </c>
      <c r="D106" s="6" t="s">
        <v>37</v>
      </c>
      <c r="E106" t="s">
        <v>189</v>
      </c>
    </row>
    <row r="107" spans="1:7" x14ac:dyDescent="0.25">
      <c r="C107" s="11" t="s">
        <v>14</v>
      </c>
      <c r="D107" s="6" t="s">
        <v>61</v>
      </c>
      <c r="E107" t="s">
        <v>188</v>
      </c>
    </row>
    <row r="108" spans="1:7" x14ac:dyDescent="0.25">
      <c r="F108" t="s">
        <v>6</v>
      </c>
      <c r="G108" s="6" t="s">
        <v>0</v>
      </c>
    </row>
    <row r="109" spans="1:7" x14ac:dyDescent="0.25">
      <c r="A109" s="16" t="s">
        <v>18</v>
      </c>
      <c r="B109" s="16"/>
      <c r="E109" t="s">
        <v>99</v>
      </c>
      <c r="F109" s="5">
        <v>1725</v>
      </c>
      <c r="G109" s="6" t="s">
        <v>65</v>
      </c>
    </row>
    <row r="110" spans="1:7" x14ac:dyDescent="0.25">
      <c r="E110" t="s">
        <v>182</v>
      </c>
      <c r="F110">
        <v>1366</v>
      </c>
      <c r="G110" s="6" t="s">
        <v>38</v>
      </c>
    </row>
    <row r="111" spans="1:7" x14ac:dyDescent="0.25">
      <c r="E111" t="s">
        <v>174</v>
      </c>
      <c r="F111" s="5">
        <v>995</v>
      </c>
      <c r="G111" s="6" t="s">
        <v>57</v>
      </c>
    </row>
    <row r="112" spans="1:7" x14ac:dyDescent="0.25">
      <c r="E112" s="5" t="s">
        <v>178</v>
      </c>
      <c r="F112">
        <v>955</v>
      </c>
      <c r="G112" s="6" t="s">
        <v>37</v>
      </c>
    </row>
    <row r="113" spans="5:7" x14ac:dyDescent="0.25">
      <c r="E113" t="s">
        <v>177</v>
      </c>
      <c r="F113">
        <v>950</v>
      </c>
      <c r="G113" s="6" t="s">
        <v>79</v>
      </c>
    </row>
    <row r="114" spans="5:7" x14ac:dyDescent="0.25">
      <c r="E114" s="5" t="s">
        <v>173</v>
      </c>
      <c r="F114" s="5">
        <v>805</v>
      </c>
      <c r="G114" s="6" t="s">
        <v>62</v>
      </c>
    </row>
    <row r="115" spans="5:7" x14ac:dyDescent="0.25">
      <c r="E115" s="5" t="s">
        <v>171</v>
      </c>
      <c r="F115" s="5">
        <v>652</v>
      </c>
      <c r="G115" s="6" t="s">
        <v>81</v>
      </c>
    </row>
    <row r="116" spans="5:7" x14ac:dyDescent="0.25">
      <c r="E116" s="5" t="s">
        <v>176</v>
      </c>
      <c r="F116" s="5">
        <v>626</v>
      </c>
      <c r="G116" s="6" t="s">
        <v>56</v>
      </c>
    </row>
    <row r="117" spans="5:7" x14ac:dyDescent="0.25">
      <c r="E117" s="5" t="s">
        <v>175</v>
      </c>
      <c r="F117">
        <v>545</v>
      </c>
      <c r="G117" s="6" t="s">
        <v>61</v>
      </c>
    </row>
    <row r="118" spans="5:7" x14ac:dyDescent="0.25">
      <c r="E118" t="s">
        <v>179</v>
      </c>
      <c r="F118">
        <v>545</v>
      </c>
      <c r="G118" s="6" t="s">
        <v>47</v>
      </c>
    </row>
    <row r="119" spans="5:7" x14ac:dyDescent="0.25">
      <c r="E119" s="5" t="s">
        <v>187</v>
      </c>
      <c r="F119" s="5">
        <v>345</v>
      </c>
      <c r="G119" s="6" t="s">
        <v>46</v>
      </c>
    </row>
    <row r="120" spans="5:7" x14ac:dyDescent="0.25">
      <c r="E120" t="s">
        <v>185</v>
      </c>
      <c r="F120">
        <v>337</v>
      </c>
      <c r="G120" s="6" t="s">
        <v>79</v>
      </c>
    </row>
    <row r="121" spans="5:7" x14ac:dyDescent="0.25">
      <c r="E121" t="s">
        <v>183</v>
      </c>
      <c r="F121">
        <v>315</v>
      </c>
      <c r="G121" s="6" t="s">
        <v>48</v>
      </c>
    </row>
    <row r="122" spans="5:7" x14ac:dyDescent="0.25">
      <c r="E122" t="s">
        <v>184</v>
      </c>
      <c r="F122">
        <v>290</v>
      </c>
      <c r="G122" s="6" t="s">
        <v>61</v>
      </c>
    </row>
    <row r="123" spans="5:7" x14ac:dyDescent="0.25">
      <c r="E123" s="5" t="s">
        <v>169</v>
      </c>
      <c r="F123">
        <v>280</v>
      </c>
      <c r="G123" s="6" t="s">
        <v>22</v>
      </c>
    </row>
    <row r="124" spans="5:7" x14ac:dyDescent="0.25">
      <c r="E124" s="5" t="s">
        <v>181</v>
      </c>
      <c r="F124" s="5">
        <v>228</v>
      </c>
      <c r="G124" s="6" t="s">
        <v>54</v>
      </c>
    </row>
    <row r="125" spans="5:7" x14ac:dyDescent="0.25">
      <c r="E125" s="5" t="s">
        <v>180</v>
      </c>
      <c r="F125" s="5">
        <v>227</v>
      </c>
      <c r="G125" s="6" t="s">
        <v>58</v>
      </c>
    </row>
    <row r="126" spans="5:7" x14ac:dyDescent="0.25">
      <c r="E126" s="5" t="s">
        <v>170</v>
      </c>
      <c r="F126" s="5">
        <v>213</v>
      </c>
      <c r="G126" s="6" t="s">
        <v>65</v>
      </c>
    </row>
    <row r="127" spans="5:7" x14ac:dyDescent="0.25">
      <c r="E127" s="5" t="s">
        <v>172</v>
      </c>
      <c r="F127" s="5">
        <v>210</v>
      </c>
      <c r="G127" s="6" t="s">
        <v>62</v>
      </c>
    </row>
    <row r="128" spans="5:7" x14ac:dyDescent="0.25">
      <c r="E128" s="5" t="s">
        <v>186</v>
      </c>
      <c r="F128" s="5">
        <v>209</v>
      </c>
      <c r="G128" s="6" t="s">
        <v>56</v>
      </c>
    </row>
    <row r="129" spans="5:6" x14ac:dyDescent="0.25">
      <c r="E129" s="5"/>
    </row>
    <row r="130" spans="5:6" x14ac:dyDescent="0.25">
      <c r="E130" s="17"/>
      <c r="F130" s="17"/>
    </row>
  </sheetData>
  <mergeCells count="3">
    <mergeCell ref="A102:B102"/>
    <mergeCell ref="A109:B109"/>
    <mergeCell ref="E130:F130"/>
  </mergeCells>
  <conditionalFormatting sqref="G6:G93">
    <cfRule type="colorScale" priority="15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94">
    <cfRule type="colorScale" priority="15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95">
    <cfRule type="colorScale" priority="4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6:H92">
    <cfRule type="colorScale" priority="15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93:H94">
    <cfRule type="colorScale" priority="15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95">
    <cfRule type="colorScale" priority="4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8740157499999996" bottom="0.78740157499999996" header="0.3" footer="0.3"/>
  <pageSetup paperSize="9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vratas</dc:creator>
  <cp:lastModifiedBy>JINDRA</cp:lastModifiedBy>
  <cp:lastPrinted>2023-05-22T16:22:21Z</cp:lastPrinted>
  <dcterms:created xsi:type="dcterms:W3CDTF">2012-10-26T18:02:21Z</dcterms:created>
  <dcterms:modified xsi:type="dcterms:W3CDTF">2024-05-20T19:40:32Z</dcterms:modified>
</cp:coreProperties>
</file>